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<sst xmlns="http://schemas.openxmlformats.org/spreadsheetml/2006/main" count="1291" uniqueCount="713">
  <si>
    <t>OBRA: CONTRATAÇÃO DE EMPRESA PARA REALIZAÇÃO DE REFORMA DO MERCADO DO "VUCO VUCO"</t>
  </si>
  <si>
    <t>PLANILHA CONTRATADA</t>
  </si>
  <si>
    <t>ENDEREÇO: AV. RIO BRANCO, N° 713, BAIRRO BOM JARDIM, NO MUNICÍPIO DE MOSSORÓ/RN.</t>
  </si>
  <si>
    <t>CONTRATADA: CONSTRUTORA PROEL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</si>
  <si>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</si>
  <si>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</si>
  <si>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</si>
  <si>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</si>
  <si>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</si>
  <si>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</si>
  <si>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</si>
  <si>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</si>
  <si>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</si>
  <si>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</si>
  <si>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</si>
  <si>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</si>
  <si>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</si>
  <si>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</si>
  <si>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</si>
  <si>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</si>
  <si>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SERVIÇOS PRELIMINARES E GERAIS/DEMOLIÇÕES E RETIRADAS</t>
  </si>
  <si>
    <t>1.1</t>
  </si>
  <si>
    <t>ORSE</t>
  </si>
  <si>
    <t>BARRACÃO ABERTO PARA APOIO À PRODUÇÃO (CARPINTARIA, CENTRAL DE ARMAÇÃO, OFICINA, ETC.) C/ TESOURAS, TELHA 4MM, PISO EM CONCRETO DESEMPOLADO</t>
  </si>
  <si>
    <t>M²</t>
  </si>
  <si>
    <t>1.2</t>
  </si>
  <si>
    <t>COMP-01</t>
  </si>
  <si>
    <t>Próprio</t>
  </si>
  <si>
    <t>DISPOSITIVOS DE SINALIZAÇÃO, PROTEÇÃO E SEGURANÇA</t>
  </si>
  <si>
    <t>MÊS</t>
  </si>
  <si>
    <t>1.3</t>
  </si>
  <si>
    <t>SINAPI</t>
  </si>
  <si>
    <t>EXECUÇÃO DE ALMOXARIFADO EM CANTEIRO DE OBRA EM ALVENARIA, INCLUSO PRATELEIRAS. AF_02/2016</t>
  </si>
  <si>
    <t>1.4</t>
  </si>
  <si>
    <t>COMP-02</t>
  </si>
  <si>
    <t>ADMINISTRAÇÃO LOCAL DE OBRA DE REFORMA</t>
  </si>
  <si>
    <t>1.5</t>
  </si>
  <si>
    <t>TOPOGRAFO COM ENCARGOS COMPLEMENTARES</t>
  </si>
  <si>
    <t>H</t>
  </si>
  <si>
    <t>1.6</t>
  </si>
  <si>
    <t>COMP-03</t>
  </si>
  <si>
    <t>PLACA DE OBRA EM CHAPA DE AÇO GALVANIZADO</t>
  </si>
  <si>
    <t>1.7</t>
  </si>
  <si>
    <t>LOCACAO CONVENCIONAL DE OBRA, UTILIZANDO GABARITO DE TÁBUAS CORRIDAS PONTALETADAS A CADA 2,00M -  2 UTILIZAÇÕES. AF_10/2018</t>
  </si>
  <si>
    <t>M</t>
  </si>
  <si>
    <t>1.8</t>
  </si>
  <si>
    <t>TAPUME COM TELHA METÁLICA. AF_05/2018</t>
  </si>
  <si>
    <t>1.9</t>
  </si>
  <si>
    <t>COMP-04</t>
  </si>
  <si>
    <t>DEMOLIÇÃO DE PRÉDIO EXISTENTE (ESTRUTURA ALVENARIA, COBERTURA, PISO E CONTRAPISO, ESQUADRIAS E INSTALAÇÕES, INCLUINDO RETIRADA DE MATERIAL EM CAMINHÃO BASCULANTE CONTENDO CARGA E DESCARGA ATÉ 10 QUILÔMETROS.)</t>
  </si>
  <si>
    <t>M³</t>
  </si>
  <si>
    <t>1.10</t>
  </si>
  <si>
    <t>CAERN</t>
  </si>
  <si>
    <t>DEMOLIÇÃO DE PISO DE CIMENTADO SOBRE LASTRO DE CONCRETOSIMPLES/CALCETAMENTO. R_11/2020</t>
  </si>
  <si>
    <t>1.11</t>
  </si>
  <si>
    <t>DEMOLIÇÃO DE CONCRETO SIMPLES. INC_11/2018</t>
  </si>
  <si>
    <t>1.12</t>
  </si>
  <si>
    <t>COMP-05</t>
  </si>
  <si>
    <t>RETIRADA DE ESQUADRIAS METÁLICAS</t>
  </si>
  <si>
    <t>1.13</t>
  </si>
  <si>
    <t>COMP-09</t>
  </si>
  <si>
    <t>RETIRADA DE ACABAMENTO ELÉTRICO</t>
  </si>
  <si>
    <t>UN</t>
  </si>
  <si>
    <t>1.14</t>
  </si>
  <si>
    <t>COMP-10</t>
  </si>
  <si>
    <t>RETIRADA DE LUMINÁRIAS</t>
  </si>
  <si>
    <t>1.15</t>
  </si>
  <si>
    <t>COMP-06</t>
  </si>
  <si>
    <t>RETIRADA DE QUADRO DE DISTRIBUIÇÃO SEM REAPROVEITAMENTO</t>
  </si>
  <si>
    <t>1.16</t>
  </si>
  <si>
    <t>COMP-07</t>
  </si>
  <si>
    <t>RETIRADA DE TUBO DE PVC 100MM SEM REAPROVEITAMENTO</t>
  </si>
  <si>
    <t>1.17</t>
  </si>
  <si>
    <t>COMP-08</t>
  </si>
  <si>
    <t>RETIRADA DE FIAÇÃO ELÉTRICA</t>
  </si>
  <si>
    <t>1.18</t>
  </si>
  <si>
    <t>DEMOLIÇÃO PARCIAL DE PAVIMENTO ASFÁLTICO, DE FORMA MECANIZADA, SEM REAVEITAMENTO. AF_12/2017</t>
  </si>
  <si>
    <t>M2</t>
  </si>
  <si>
    <t>2</t>
  </si>
  <si>
    <t>INFRAESTRUTURA</t>
  </si>
  <si>
    <t>2.1</t>
  </si>
  <si>
    <t>ESCAVAÇÃO MANUAL PARA BLOCO DE COROAMENTO OU SAPATA (INCLUINDO ESCAVAÇÃO PARA COLOCAÇÃO DE FÔRMAS). AF_06/2017</t>
  </si>
  <si>
    <t>2.2</t>
  </si>
  <si>
    <t>APILOAMENTO MANUAL DE FUNDO DE VALA</t>
  </si>
  <si>
    <t>2.3</t>
  </si>
  <si>
    <t>REATERRO MANUAL DE VALAS, COM COMPACTAÇÃO UTILIZANDO SÊPO, SEM CONTROLE DO GRAU DE COMPACTAÇÃO</t>
  </si>
  <si>
    <t>2.4</t>
  </si>
  <si>
    <t>C0708</t>
  </si>
  <si>
    <t>SEINFRA</t>
  </si>
  <si>
    <t>CARGA MECANIZADA DE ENTULHO EM CAMINHÃO BASCULANTE</t>
  </si>
  <si>
    <t>2.5</t>
  </si>
  <si>
    <t>C2532</t>
  </si>
  <si>
    <t>TRANSPORTE DE MATERIAL, EXCETO ROCHA EM CAMINHÃO ATÉ 20KM</t>
  </si>
  <si>
    <t>2.6</t>
  </si>
  <si>
    <t>COMP-11</t>
  </si>
  <si>
    <t>ESCAVAÇÃO DO MEIO FIO</t>
  </si>
  <si>
    <t>2.7</t>
  </si>
  <si>
    <t>REGULARIZAÇÃO MANUAL E COMPACTAÇÃO COM PLACA VIBRATÓRIA</t>
  </si>
  <si>
    <t>2.8</t>
  </si>
  <si>
    <t>(COMPOSIÇÃO REPRESENTATIVA) EXECUÇÃO DE ESTRUTURAS DE CONCRETO ARMADO CONVENCIONAL, PARA EDIFICAÇÃO HABITACIONAL MULTIFAMILIAR (PRÉDIO), FCK = 25 MPA. AF_01/2017</t>
  </si>
  <si>
    <t>2.9</t>
  </si>
  <si>
    <t>LASTRO DE CONCRETO MAGRO, APLICADO EM BLOCOS DE COROAMENTO OU SAPATAS, ESPESSURA DE 5 CM. AF_08/2017</t>
  </si>
  <si>
    <t>2.10</t>
  </si>
  <si>
    <t>CAIXA PARA BOCA DE LOBO DUPLA COMBINADA COM GRELHA RETANGULAR, EM ALVENARIA COM BLOCOS DE CONCRETO, DIMENSÕES INTERNAS: 1,3X2,2X1,2 M.</t>
  </si>
  <si>
    <t>und</t>
  </si>
  <si>
    <t>2.11</t>
  </si>
  <si>
    <t>CONCRETO CICLÓPICO FCK = 15MPA, 30% PEDRA DE MÃO EM VOLUME REAL, INCLUSIVE LANÇAMENTO. AF_05/2021</t>
  </si>
  <si>
    <t>M3</t>
  </si>
  <si>
    <t>3</t>
  </si>
  <si>
    <t>SUPERESTRUTURA</t>
  </si>
  <si>
    <t>3.1</t>
  </si>
  <si>
    <t>3.2</t>
  </si>
  <si>
    <t>C4419</t>
  </si>
  <si>
    <t>C4419 - LAJE PRÉ-FABRICADA P/ FÔRRO - VÃO DE 3,01 A 4 m - M2</t>
  </si>
  <si>
    <t>4</t>
  </si>
  <si>
    <t>PAREDES, PAINÉIS E ESQUADRIAS</t>
  </si>
  <si>
    <t>4.1</t>
  </si>
  <si>
    <t>(COMPOSIÇÃO REPRESENTATIVA) DO SERVIÇO DE ALVENARIA DE VEDAÇÃO DE BLOCOS VAZADOS DE CONCRETO DE 9X19X39CM (ESPESSURA 9CM), PARA EDIFICAÇÃO HABITACIONAL UNIFAMILIAR (CASA) E EDIFICAÇÃO PÚBLICA PADRÃO. AF_11/2014</t>
  </si>
  <si>
    <t>4.2</t>
  </si>
  <si>
    <t>VERGA PRÉ-MOLDADA PARA JANELAS COM MAIS DE 1,5 M DE VÃO. AF_03/2016</t>
  </si>
  <si>
    <t>4.3</t>
  </si>
  <si>
    <t>VERGA PRÉ-MOLDADA PARA JANELAS COM ATÉ 1,5 M DE VÃO. AF_03/2016</t>
  </si>
  <si>
    <t>4.4</t>
  </si>
  <si>
    <t>CONTRAVERGA PRÉ-MOLDADA PARA VÃOS DE MAIS DE 1,5 M DE COMPRIMENTO. AF_03/2016</t>
  </si>
  <si>
    <t>4.5</t>
  </si>
  <si>
    <t>CONTRAVERGA PRÉ-MOLDADA PARA VÃOS DE ATÉ 1,5 M DE COMPRIMENTO. AF_03/2016</t>
  </si>
  <si>
    <t>4.6</t>
  </si>
  <si>
    <t>VERGA PRÉ-MOLDADA PARA PORTAS COM MAIS DE 1,5 M DE VÃO. AF_03/2016</t>
  </si>
  <si>
    <t>4.7</t>
  </si>
  <si>
    <t>VERGA PRÉ-MOLDADA PARA PORTAS COM ATÉ 1,5 M DE VÃO. AF_03/2016</t>
  </si>
  <si>
    <t>4.8</t>
  </si>
  <si>
    <t>COMP-12</t>
  </si>
  <si>
    <t>PORTA DE ROLO METALICA COMPLETA</t>
  </si>
  <si>
    <t>4.9</t>
  </si>
  <si>
    <t>COMP-13</t>
  </si>
  <si>
    <t>PORTA DE GIRO EM PVC</t>
  </si>
  <si>
    <t>4.10</t>
  </si>
  <si>
    <t>COMP-14</t>
  </si>
  <si>
    <t>JANELA DE ROLO</t>
  </si>
  <si>
    <t>4.11</t>
  </si>
  <si>
    <t>JANELA DE ALUMÍNIO TIPO MAXIM-AR, COM VIDROS, BATENTE E FERRAGENS. EXCLUSIVE ALIZAR, ACABAMENTO E CONTRAMARCO. FORNECIMENTO E INSTALAÇÃO. AF_12/2019</t>
  </si>
  <si>
    <t>4.12</t>
  </si>
  <si>
    <t>JANELA DE ALUMÍNIO DE CORRER COM 2 FOLHAS PARA VIDROS, COM VIDROS, BATENTE, ACABAMENTO COM ACETATO OU BRILHANTE E FERRAGENS. EXCLUSIVE ALIZAR E CONTRAMARCO. FORNECIMENTO E INSTALAÇÃO. AF_12/2019</t>
  </si>
  <si>
    <t>4.13</t>
  </si>
  <si>
    <t>CORRIMÃO SIMPLES, DIÂMETRO EXTERNO = 1 1/2", EM AÇO GALVANIZADO. AF_04/2019_P</t>
  </si>
  <si>
    <t>4.14</t>
  </si>
  <si>
    <t>CONJUNTO DE FERRAGENS P/ PORTA INTERNA COM FECHADURA DE EMBUTIR C/MAÇANETA, ACABAM. INOX 304 (STAM, LINHA RESIDENCIAL, REF:1801/19  OU SIMILAR) E DOBRADIÇAS AÇO, TIPO REFORÇADAS, PINO SOLTO C/ BOLAS 3 1/2 " X 2 1/2", ESP. = 2,40MM (LÍDER OU SIMILAR)</t>
  </si>
  <si>
    <t>CJ</t>
  </si>
  <si>
    <t>4.15</t>
  </si>
  <si>
    <t>CONTRAMARCO DE AÇO, FIXAÇÃO COM ARGAMASSA - FORNECIMENTO E INSTALAÇÃO. AF_12/2019</t>
  </si>
  <si>
    <t>4.16</t>
  </si>
  <si>
    <t>GUARDA-CORPO DE AÇO GALVANIZADO DE 1,10M DE ALTURA, MONTANTES TUBULARES DE 1.1/2_x0094_ ESPAÇADOS DE 1,20M, TRAVESSA SUPERIOR DE 2_x0094_, GRADIL FORMADO POR BARRAS CHATAS EM FERRO DE 32X4,8MM, FIXADO COM CHUMBADOR MECÂNICO. AF_04/2019_P</t>
  </si>
  <si>
    <t>5</t>
  </si>
  <si>
    <t>COBERTURAS E PROTEÇÕES</t>
  </si>
  <si>
    <t>5.1</t>
  </si>
  <si>
    <t>TELHAMENTO COM TELHA DE AÇO/ALUMÍNIO E = 0,5 MM, COM ATÉ 2 ÁGUAS, INCLUSO IÇAMENTO. AF_07/2019</t>
  </si>
  <si>
    <t>5.2</t>
  </si>
  <si>
    <t>Revestimento para parede com chapa em aço galvanizado nº24, 200x100cm, colada c/ adesivo compound ou similar, sobre compensado naval</t>
  </si>
  <si>
    <t>5.3</t>
  </si>
  <si>
    <t>CALHA EM CHAPA DE AÇO GALVANIZADO NÚMERO 24, DESENVOLVIMENTO DE 50 CM, INCLUSO TRANSPORTE VERTICAL. AF_07/2019</t>
  </si>
  <si>
    <t>5.4</t>
  </si>
  <si>
    <t>ESTRUTURA TRELIÇADA DE COBERTURA, TIPO ARCO, COM LIGAÇÕES SOLDADAS, INCLUSOS PERFIS METÁLICOS, CHAPAS METÁLICAS, MÃO DE OBRA E TRANSPORTE COM GUINDASTE - FORNECIMENTO E INSTALAÇÃO. AF_01/2020_P</t>
  </si>
  <si>
    <t>KG</t>
  </si>
  <si>
    <t>5.5</t>
  </si>
  <si>
    <t>COMP-15</t>
  </si>
  <si>
    <t>RUFOS METÁLICOS EM ALUMINIO 60CM</t>
  </si>
  <si>
    <t>6</t>
  </si>
  <si>
    <t>REVESTIMENTOS, ELEMENTOS DECORATIVOS E PINTURA</t>
  </si>
  <si>
    <t>6.1</t>
  </si>
  <si>
    <t>CHAPISCO APLICADO EM ALVENARIAS E ESTRUTURAS DE CONCRETO INTERNAS, COM COLHER DE PEDREIRO.  ARGAMASSA TRAÇO 1:3 COM PREPARO EM BETONEIRA 400L. AF_06/2014</t>
  </si>
  <si>
    <t>6.2</t>
  </si>
  <si>
    <t>MASSA ÚNICA, PARA RECEBIMENTO DE PINTURA, EM ARGAMASSA TRAÇO 1:2:8, PREPARO MECÂNICO COM BETONEIRA 400L, APLICADA MANUALMENTE EM FACES INTERNAS DE PAREDES, ESPESSURA DE 20MM, COM EXECUÇÃO DE TALISCAS. AF_06/2014</t>
  </si>
  <si>
    <t>6.3</t>
  </si>
  <si>
    <t>Forro de pvc, em réguas de 10 ou 20 cm, aplicado,  inclusive estrutura para fixação (perfis em PVC) marca Araforros ou similar, instalado</t>
  </si>
  <si>
    <t>6.4</t>
  </si>
  <si>
    <t>C4068</t>
  </si>
  <si>
    <t>BANCADA DE GRANITO CINZA E=2cm</t>
  </si>
  <si>
    <t>6.5</t>
  </si>
  <si>
    <t>REVESTIMENTO CERÂMICO PARA PAREDES INTERNAS COM PLACAS TIPO ESMALTADA EXTRA DE DIMENSÕES 25X35 CM APLICADAS EM AMBIENTES DE ÁREA MAIOR QUE 5 M² NA ALTURA INTEIRA DAS PAREDES. AF_06/2014</t>
  </si>
  <si>
    <t>6.6</t>
  </si>
  <si>
    <t>Rejuntamento de revestimentos cerâmicos 30cm x 40cm</t>
  </si>
  <si>
    <t>6.7</t>
  </si>
  <si>
    <t>APLICAÇÃO MANUAL DE PINTURA COM TINTA LÁTEX ACRÍLICA EM PAREDES, DUAS DEMÃOS. AF_06/2014</t>
  </si>
  <si>
    <t>6.8</t>
  </si>
  <si>
    <t>APLICAÇÃO DE FUNDO SELADOR ACRÍLICO EM PAREDES, UMA DEMÃO. AF_06/2014</t>
  </si>
  <si>
    <t>6.9</t>
  </si>
  <si>
    <t>COMP-16</t>
  </si>
  <si>
    <t>PINTURA DE PILARES</t>
  </si>
  <si>
    <t>6.10</t>
  </si>
  <si>
    <t>PINTURA DE MEIO-FIO COM TINTA BRANCA A BASE DE CAL (CAIAÇÃO). AF_05/2021</t>
  </si>
  <si>
    <t>6.11</t>
  </si>
  <si>
    <t>PINTURA COM TINTA ALQUÍDICA DE ACABAMENTO (ESMALTE SINTÉTICO ACETINADO) PULVERIZADA SOBRE PERFIL METÁLICO EXECUTADO EM FÁBRICA (POR DEMÃO). AF_01/2020_P</t>
  </si>
  <si>
    <t>6.12</t>
  </si>
  <si>
    <t>C2222</t>
  </si>
  <si>
    <t>REVESTIMENTO METÁLICO, TIPO "REYNOBOND" DUAS CHAPAS</t>
  </si>
  <si>
    <t>6.13</t>
  </si>
  <si>
    <t>COMP. PRÓPRIA</t>
  </si>
  <si>
    <t>CA-01</t>
  </si>
  <si>
    <t>CERÂMICA ESMALTADA C/ ARG. PRÉ-FABRICADA ATÉ 10x10cm (100cm²) - DECORATIVA - P/ PAREDE (REF. C4442 - SEINFRA)</t>
  </si>
  <si>
    <t>6.14</t>
  </si>
  <si>
    <t>APLICAÇÃO E LIXAMENTO DE MASSA LÁTEX EM PAREDES, DUAS DEMÃOS. AF_06/2014</t>
  </si>
  <si>
    <t>6.15</t>
  </si>
  <si>
    <t>PINTURA COM TINTA ALQUÍDICA DE FUNDO (TIPO ZARCÃO) PULVERIZADA SOBRE SUPERFÍCIES METÁLICAS (EXCETO PERFIL) EXECUTADO EM OBRA (POR DEMÃO). AF_01/2020_PE</t>
  </si>
  <si>
    <t>7</t>
  </si>
  <si>
    <t>PAVIMENTAÇÃO</t>
  </si>
  <si>
    <t>7.1</t>
  </si>
  <si>
    <t>PISO ALTA RESISTÊNCIA OU INDUSTRIAL DE 12 MM, COMUM, COR CINZA, JUNTAS, SEM POLIMENTO, INCLUSIVE ARGAMASSA DE REGULARIZAÇÃO, APLICADO - R1</t>
  </si>
  <si>
    <t>7.2</t>
  </si>
  <si>
    <t>LASTRO DE CONCRETO MAGRO, APLICADO EM PISOS, LAJES SOBRE SOLO OU RADIERS, ESPESSURA DE 5 CM. AF_07/2016</t>
  </si>
  <si>
    <t>7.3</t>
  </si>
  <si>
    <t>EXECUÇÃO DE PASSEIO EM PISO INTERTRAVADO, COM BLOCO RETANGULAR COR NATURAL DE 20 X 10 CM, ESPESSURA 6 CM. AF_12/2015</t>
  </si>
  <si>
    <t>7.4</t>
  </si>
  <si>
    <t>PISO PODOTÁTIL, DIRECIONAL OU ALERTA, ASSENTADO SOBRE ARGAMASSA. AF_05/2020</t>
  </si>
  <si>
    <t>7.5</t>
  </si>
  <si>
    <t>MEIO-FIO DE CONCRETO SIMPLES, SOBRE BASE DE CONCRETO SIMPLES E REJUNTADO COM ARGAMASSA DE CIMENTO E AREIA TRAÇO 1:3</t>
  </si>
  <si>
    <t>7.6</t>
  </si>
  <si>
    <t>COMP-17</t>
  </si>
  <si>
    <t>RODAPÉ CERÂMICO GRANILITE</t>
  </si>
  <si>
    <t>7.7</t>
  </si>
  <si>
    <t>C1943</t>
  </si>
  <si>
    <t>C1943 - POLIMENTO EM PISO INDUSTRIAL - M2</t>
  </si>
  <si>
    <t>8</t>
  </si>
  <si>
    <t>INSTALAÇÕES E APARELHOS</t>
  </si>
  <si>
    <t>8.1</t>
  </si>
  <si>
    <t>CURVA HORIZONTAL 75 X 50 MM PARA ELETROCALHA METÁLICA (REF.: MOPA OU SIMILAR)</t>
  </si>
  <si>
    <t>8.2</t>
  </si>
  <si>
    <t>CURVA HORIZONTAL 100 X 50 MM PARA ELETROCALHA METÁLICA, COM ÂNGULO 45°</t>
  </si>
  <si>
    <t>8.3</t>
  </si>
  <si>
    <t>COMP-18</t>
  </si>
  <si>
    <t>CURVA HORIZONTAL 75 X 75 MM PARA ELETROCALHA METÁLICA (REF.: MOPA OU SIMILAR)</t>
  </si>
  <si>
    <t>8.4</t>
  </si>
  <si>
    <t>TALA PLANA PERFURADA 50MM PARA ELETROCALHA METÁLICA (REF.: MOPA OU SIMILAR) - REV 01</t>
  </si>
  <si>
    <t>8.5</t>
  </si>
  <si>
    <t>CAIXA RETANGULAR 4" X 2" MÉDIA (1,30 M DO PISO), PVC, INSTALADA EM PAREDE - FORNECIMENTO E INSTALAÇÃO. AF_12/2015</t>
  </si>
  <si>
    <t>8.6</t>
  </si>
  <si>
    <t>CAIXA RETANGULAR 4" X 4" MÉDIA (1,30 M DO PISO), PVC, INSTALADA EM PAREDE - FORNECIMENTO E INSTALAÇÃO. AF_12/2015</t>
  </si>
  <si>
    <t>8.7</t>
  </si>
  <si>
    <t>CAIXA OCTOGONAL 3" X 3", PVC, INSTALADA EM LAJE - FORNECIMENTO E INSTALAÇÃO. AF_12/2015</t>
  </si>
  <si>
    <t>8.8</t>
  </si>
  <si>
    <t>LUVA DE EMENDA PARA ELETRODUTO, AÇO GALVANIZADO, DN 25 MM (1''), APARENTE, INSTALADA EM PAREDE - FORNECIMENTO E INSTALAÇÃO. AF_11/2016_P</t>
  </si>
  <si>
    <t>8.9</t>
  </si>
  <si>
    <t>ARRUELA LISA ZINCADA D=1/4"</t>
  </si>
  <si>
    <t>8.10</t>
  </si>
  <si>
    <t>ARRUELA DE LISA 5/16"</t>
  </si>
  <si>
    <t>8.11</t>
  </si>
  <si>
    <t>BUCHA DE NYLON Nº06, REF:TEL-5306 - SPDA (FORNECIMENTO)</t>
  </si>
  <si>
    <t>8.12</t>
  </si>
  <si>
    <t>COMP-19</t>
  </si>
  <si>
    <t>PARAFUSO FENDA GALVAN. CAB. PANELA</t>
  </si>
  <si>
    <t>8.13</t>
  </si>
  <si>
    <t>COMP-20</t>
  </si>
  <si>
    <t>PARAFUSO GALVAN. CAB. SEXT. 5/16"X2" ROSCA SOBERBA</t>
  </si>
  <si>
    <t>8.14</t>
  </si>
  <si>
    <t>PARAFUSO CABEÇA LENTILHA 1/4" X 5/8", ROSCA TOTAL</t>
  </si>
  <si>
    <t>8.15</t>
  </si>
  <si>
    <t>PORCA SEXTAVADA ZINCADA 1/4" (FORNECIMENTO E COLOCAÇÃO)</t>
  </si>
  <si>
    <t>8.16</t>
  </si>
  <si>
    <t>COMP-21</t>
  </si>
  <si>
    <t>SUPORTE PARA CABO DE AÇO 70X96MM</t>
  </si>
  <si>
    <t>8.17</t>
  </si>
  <si>
    <t>CABO DE COBRE ISOLADO PVC RÍGIDO UNIPOLAR SEÇÃO  10MM², 450/ 750V / 70°C</t>
  </si>
  <si>
    <t>8.18</t>
  </si>
  <si>
    <t>CABO DE COBRE ISOLADO PVC RÍGIDO UNIPOLAR SEÇÃO  16MM², 450/ 750V / 70°C</t>
  </si>
  <si>
    <t>8.19</t>
  </si>
  <si>
    <t>CABO DE COBRE FLEXÍVEL ISOLADO, SEÇÃO  2,5MM², 450/ 750V / 70°C</t>
  </si>
  <si>
    <t>8.20</t>
  </si>
  <si>
    <t>CABO DE COBRE FLEXÍVEL ISOLADO, 4 MM², ANTI-CHAMA 450/750 V, PARA CIRCUITOS TERMINAIS - FORNECIMENTO E INSTALAÇÃO. AF_12/2015</t>
  </si>
  <si>
    <t>8.21</t>
  </si>
  <si>
    <t>INTERRUPTOR SIMPLES (1 MÓDULO), 10A/250V, INCLUINDO SUPORTE E PLACA - FORNECIMENTO E INSTALAÇÃO. AF_12/2015</t>
  </si>
  <si>
    <t>8.22</t>
  </si>
  <si>
    <t>INTERRUPTOR SIMPLES (2 MÓDULOS), 10A/250V, INCLUINDO SUPORTE E PLACA - FORNECIMENTO E INSTALAÇÃO. AF_12/2015</t>
  </si>
  <si>
    <t>8.23</t>
  </si>
  <si>
    <t>COMP-22</t>
  </si>
  <si>
    <t>PLACA P/ 1 FUNÇÃO - PLACA 2X4"</t>
  </si>
  <si>
    <t>8.24</t>
  </si>
  <si>
    <t>INTERRUPTOR SIMPLES (3 MÓDULOS), 10A/250V, INCLUINDO SUPORTE E PLACA - FORNECIMENTO E INSTALAÇÃO. AF_12/2015</t>
  </si>
  <si>
    <t>8.25</t>
  </si>
  <si>
    <t>TOMADA BAIXA DE EMBUTIR (6 MÓDULOS), 2P+T 10 A, SEM SUPORTE E SEM PLACA - FORNECIMENTO E INSTALAÇÃO. AF_12/2015</t>
  </si>
  <si>
    <t>8.26</t>
  </si>
  <si>
    <t>8.27</t>
  </si>
  <si>
    <t>DISJUNTOR MONOPOLAR TIPO DIN, CORRENTE NOMINAL DE 10A - FORNECIMENTO E INSTALAÇÃO. AF_10/2020</t>
  </si>
  <si>
    <t>8.28</t>
  </si>
  <si>
    <t>DISJUNTOR MONOPOLAR TIPO DIN, CORRENTE NOMINAL DE 16A - FORNECIMENTO E INSTALAÇÃO. AF_10/2020</t>
  </si>
  <si>
    <t>8.29</t>
  </si>
  <si>
    <t>DISJUNTOR TERMOMAGNÉTICO MONOPOLAR 70 A, PADRÃO DIN (EUROPEU - LINHA BRANCA), CURVA C, CORRENTE 5KA</t>
  </si>
  <si>
    <t>8.30</t>
  </si>
  <si>
    <t>COMP-60</t>
  </si>
  <si>
    <t>COTOVELO RETO 100MM X 100MM</t>
  </si>
  <si>
    <t>8.31</t>
  </si>
  <si>
    <t>COMP-24</t>
  </si>
  <si>
    <t>FORNECIMENTO E INSTALAÇÃO DE ELETROCALHA METÁLICA 100 X 50 MM (REF. VL 3.01 GE VALEMAM OU SIMILAR)</t>
  </si>
  <si>
    <t>8.32</t>
  </si>
  <si>
    <t>COMP-25</t>
  </si>
  <si>
    <t>SUPORTE VERTICAL 120MM X 146MM</t>
  </si>
  <si>
    <t>8.33</t>
  </si>
  <si>
    <t>TALA PLANA PERFURADA 100MM PARA ELETROCALHA METÁLICA (REF.: MOPA OU SIMILAR) - REV 01</t>
  </si>
  <si>
    <t>8.34</t>
  </si>
  <si>
    <t>TAMPA DE ENCAIXE PARA CURVA 45º, HORIZONTAL, 100X50MM PARA ELETROCALHA METÁLICA</t>
  </si>
  <si>
    <t>8.35</t>
  </si>
  <si>
    <t>TAMPA DE ENCAIXE 100MM PARA TÊ HORIZONTAL, ZINCADA, PARA ELETROCALHA METÁLICA (REF.: MOPA OU SIMILAR)</t>
  </si>
  <si>
    <t>8.36</t>
  </si>
  <si>
    <t>COMP-26</t>
  </si>
  <si>
    <t>TAMPA P/ COTOVELO RETO 100 100MM X 100MM (UN)</t>
  </si>
  <si>
    <t>8.37</t>
  </si>
  <si>
    <t>COMP-27</t>
  </si>
  <si>
    <t>TAMPA PRESSÃO 100MM</t>
  </si>
  <si>
    <t>8.38</t>
  </si>
  <si>
    <t>LUMINÁRIA PAINEL LED EMBUTIR 18W QUADRADA, 6000K  DA G-LIGHT OU SIMILAR</t>
  </si>
  <si>
    <t>8.39</t>
  </si>
  <si>
    <t>COMP-28</t>
  </si>
  <si>
    <t>LUMINÁRIA LED SOBREPOR LEDVANCE HIGHBAY 120W</t>
  </si>
  <si>
    <t>8.40</t>
  </si>
  <si>
    <t>COMP-29</t>
  </si>
  <si>
    <t>QUADRO DE DISTRIBUIÇÃO SEM BARRAMENTO - UL (REF. CEMAR) - CAP. 3 DISJ. UNIPOL</t>
  </si>
  <si>
    <t>8.41</t>
  </si>
  <si>
    <t>COMP-30</t>
  </si>
  <si>
    <t>SUPORTE VERTICAL 70X81 MM</t>
  </si>
  <si>
    <t>8.42</t>
  </si>
  <si>
    <t>COMP-31</t>
  </si>
  <si>
    <t>SUPORTE VERTICAL 95X114 MM</t>
  </si>
  <si>
    <t>8.43</t>
  </si>
  <si>
    <t>COMP-32</t>
  </si>
  <si>
    <t>COTOVELO RETO 100X50MM - CHAPA 18 - ELETROCALHA</t>
  </si>
  <si>
    <t>8.44</t>
  </si>
  <si>
    <t>COMP-33</t>
  </si>
  <si>
    <t>COTOVELO RETO 50X50MM - CHAPA 18 - ELETROCALHA</t>
  </si>
  <si>
    <t>8.45</t>
  </si>
  <si>
    <t>COMP-34</t>
  </si>
  <si>
    <t>COTOVELO RETO 75X50MM - CHAPA 18 - ELETROCALHA</t>
  </si>
  <si>
    <t>8.46</t>
  </si>
  <si>
    <t>COMP-35</t>
  </si>
  <si>
    <t>COTOVELO RETO 75X75MM - CHAPA 18 - ELETROCALHA</t>
  </si>
  <si>
    <t>8.47</t>
  </si>
  <si>
    <t>C1158</t>
  </si>
  <si>
    <t>DUTO PERFURADO - ELETROCALHA CHAPA DE AÇO (50X50)MM</t>
  </si>
  <si>
    <t>8.48</t>
  </si>
  <si>
    <t>FORNECIMENTO E INSTALAÇÃO DE ELETROCALHA PERFURADA 100 X 75 X 3000 MM (REF. MOPA OU SIMILAR)</t>
  </si>
  <si>
    <t>8.49</t>
  </si>
  <si>
    <t>COMP-36</t>
  </si>
  <si>
    <t>FORNECIMENTO E INSTALAÇÃO DE ELETROCALHA PERFURADA 75 X 50 X 3000 MM (REF. MOPA OU SIMILAR)</t>
  </si>
  <si>
    <t>8.50</t>
  </si>
  <si>
    <t>COMP-37</t>
  </si>
  <si>
    <t>FORNECIMENTO E INSTALAÇÃO DE ELETROCALHA PERFURADA 75 X 75 X 3000 MM (REF. MOPA OU SIMILAR)</t>
  </si>
  <si>
    <t>8.51</t>
  </si>
  <si>
    <t>COMP-38</t>
  </si>
  <si>
    <t>TALA PLANA PERFURADA 100MM PARA ELETROCALHA METÁLICA (REF.: MOPA OU SIMILAR)</t>
  </si>
  <si>
    <t>8.52</t>
  </si>
  <si>
    <t>TÊ HORIZONTAL 100 X 100 MM PARA ELETROCALHA METÁLICA (REF. MOPA OU SIMILAR)</t>
  </si>
  <si>
    <t>8.53</t>
  </si>
  <si>
    <t>TÊ HORIZONTAL 100 X 50 MM COM BASE LISA PERFURADA PARA ELETROCALHA METÁLICA (REF. MOPA OU SIMILAR)</t>
  </si>
  <si>
    <t>8.54</t>
  </si>
  <si>
    <t>TÊ HORIZONTAL 100 X 75 MM PARA ELETROCALHA METÁLICA  (REF.: MOPA OU SIMILAR)</t>
  </si>
  <si>
    <t>8.55</t>
  </si>
  <si>
    <t>ABRAÇADEIRA METÁLICA TIPO "D" DE 3/4"</t>
  </si>
  <si>
    <t>8.56</t>
  </si>
  <si>
    <t>ABRAÇADEIRA METÁLICA TIPO "U" DE 3/4" (26MM) COM FIXAÇÕES, P/TUBO GALVANIZADO</t>
  </si>
  <si>
    <t>8.57</t>
  </si>
  <si>
    <t>CABO DE COBRE FLEXÍVEL ISOLADO, 35 MM², ANTI-CHAMA 450/750 V, PARA DISTRIBUIÇÃO - FORNECIMENTO E INSTALAÇÃO. AF_12/2015</t>
  </si>
  <si>
    <t>8.58</t>
  </si>
  <si>
    <t>COMP-39</t>
  </si>
  <si>
    <t>TAMPA PRESSÃO 50MM</t>
  </si>
  <si>
    <t>8.59</t>
  </si>
  <si>
    <t>COMP-40</t>
  </si>
  <si>
    <t>TAMPA PARA COTOVELO RETO 90° 100 X 50 MM</t>
  </si>
  <si>
    <t>8.60</t>
  </si>
  <si>
    <t>COMP-41</t>
  </si>
  <si>
    <t>TAMPA PARA COTOVELO RETO 90° 50 X 50 MM</t>
  </si>
  <si>
    <t>8.61</t>
  </si>
  <si>
    <t>COMP-52</t>
  </si>
  <si>
    <t>DISJUNTOR MONOPOLAR TIPO DIN, CORRENTE NOMINAL DE 125A - FORNECIMENTO E INSTALAÇÃO. AF_04/2016</t>
  </si>
  <si>
    <t>8.62</t>
  </si>
  <si>
    <t>ELETRODUTO RÍGIDO ROSCÁVEL, PVC, DN 25 MM (3/4"), PARA CIRCUITOS TERMINAIS, INSTALADO EM LAJE - FORNECIMENTO E INSTALAÇÃO. AF_12/2015</t>
  </si>
  <si>
    <t>8.63</t>
  </si>
  <si>
    <t>ELETRODUTO DE AÇO GALVANIZADO, CLASSE LEVE, DN 20 MM (3/4_x0092__x0092_), APARENTE, INSTALADO EM TETO - FORNECIMENTO E INSTALAÇÃO. AF_11/2016_P</t>
  </si>
  <si>
    <t>8.64</t>
  </si>
  <si>
    <t>COMP-42</t>
  </si>
  <si>
    <t>FLANGE 100 X 50MM PARA ELETROCALHA METÁLICA (REF. MOPA OU SIMILAR)</t>
  </si>
  <si>
    <t>8.65</t>
  </si>
  <si>
    <t>COMP-43</t>
  </si>
  <si>
    <t>FLANGE 50 X 50MM PARA ELETROCALHA METÁLICA (REF. MOPA OU SIMILAR)</t>
  </si>
  <si>
    <t>8.66</t>
  </si>
  <si>
    <t>COMP-44</t>
  </si>
  <si>
    <t>FLANGE 75 X 50MM PARA ELETROCALHA METÁLICA (REF. MOPA OU SIMILAR)</t>
  </si>
  <si>
    <t>8.67</t>
  </si>
  <si>
    <t>COMP-45</t>
  </si>
  <si>
    <t>QUADRO DE MEDIÇÃO GERAL DE ENERGIA COM MAIS DE 20 MEDIDORES - FORNECIMENTO E INSTALAÇÃO. AF_10/2020</t>
  </si>
  <si>
    <t>8.68</t>
  </si>
  <si>
    <t>COMP-46</t>
  </si>
  <si>
    <t>BOMBA HIDRÁULICA RECALQUE - BCR 2010 - 1/2 CV - SCHNEIDER</t>
  </si>
  <si>
    <t>8.69</t>
  </si>
  <si>
    <t>REGISTRO DE GAVETA BRUTO, LATÃO, ROSCÁVEL, 1/2" - FORNECIMENTO E INSTALAÇÃO. AF_08/2021</t>
  </si>
  <si>
    <t>8.70</t>
  </si>
  <si>
    <t>CAIXA D´ÁGUA EM POLIETILENO, 500 LITROS - FORNECIMENTO E INSTALAÇÃO. AF_06/2021</t>
  </si>
  <si>
    <t>8.71</t>
  </si>
  <si>
    <t>COMP-47</t>
  </si>
  <si>
    <t>CAIXA D`ÁGUA EM POLIETILENO OU FIBRA DE VIDRO, CAP 15000L</t>
  </si>
  <si>
    <t>8.72</t>
  </si>
  <si>
    <t>COMP-48</t>
  </si>
  <si>
    <t>RESERVATÓRIO RETANGULAR BAKOF 500L</t>
  </si>
  <si>
    <t>8.73</t>
  </si>
  <si>
    <t>ADAPTADOR DE PVC RÍGIDO SOLDÁVEL CURTO C/ BOLSA E ROSCA P/ REGISTRO DIÂM = 20MM X 1/2"</t>
  </si>
  <si>
    <t>8.74</t>
  </si>
  <si>
    <t>ADAPTADOR DE PVC RÍGIDO SOLDÁVEL CURTO C/ BOLSA E ROSCA P/ REGISTRO DIÂM = 25MM X 3/4"</t>
  </si>
  <si>
    <t>8.75</t>
  </si>
  <si>
    <t>ADAPTADOR DE PVC RÍGIDO SOLDÁVEL CURTO C/ BOLSA E ROSCA P/ REGISTRO DIÂM = 50MM X 11/4"</t>
  </si>
  <si>
    <t>8.76</t>
  </si>
  <si>
    <t>BUCHA DE REDUÇÃO LONGA DE PVC RÍGIDO SOLDÁVEL, MARROM, DIÂM = 40 X 25MM</t>
  </si>
  <si>
    <t>8.77</t>
  </si>
  <si>
    <t>BUCHA DE REDUÇÃO CURTA DE PVC RÍGIDO SOLDÁVEL, MARROM, DIÂM = 32 X 25MM</t>
  </si>
  <si>
    <t>8.78</t>
  </si>
  <si>
    <t>JOELHO 90 GRAUS, PVC, SOLDÁVEL, DN 25MM, INSTALADO EM RAMAL DE DISTRIBUIÇÃO DE ÁGUA - FORNECIMENTO E INSTALAÇÃO. AF_12/2014</t>
  </si>
  <si>
    <t>8.79</t>
  </si>
  <si>
    <t>JOELHO 90 GRAUS, PVC, SOLDÁVEL, DN 20MM, INSTALADO EM RAMAL DE DISTRIBUIÇÃO DE ÁGUA - FORNECIMENTO E INSTALAÇÃO. AF_12/2014</t>
  </si>
  <si>
    <t>8.80</t>
  </si>
  <si>
    <t>JOELHO 90 GRAUS, PVC, SOLDÁVEL, DN 32MM, INSTALADO EM RAMAL DE DISTRIBUIÇÃO DE ÁGUA - FORNECIMENTO E INSTALAÇÃO. AF_12/2014</t>
  </si>
  <si>
    <t>8.81</t>
  </si>
  <si>
    <t>JOELHO 90 GRAUS, PVC, SOLDÁVEL, DN 40MM, INSTALADO EM PRUMADA DE ÁGUA - FORNECIMENTO E INSTALAÇÃO. AF_12/2014</t>
  </si>
  <si>
    <t>8.82</t>
  </si>
  <si>
    <t>JOELHO 45 GRAUS, PVC, SOLDÁVEL, DN 20MM, INSTALADO EM RAMAL DE DISTRIBUIÇÃO DE ÁGUA - FORNECIMENTO E INSTALAÇÃO. AF_12/2014</t>
  </si>
  <si>
    <t>8.83</t>
  </si>
  <si>
    <t>JOELHO 45 GRAUS, PVC, SOLDÁVEL, DN 25MM, INSTALADO EM RAMAL DE DISTRIBUIÇÃO DE ÁGUA - FORNECIMENTO E INSTALAÇÃO. AF_12/2014</t>
  </si>
  <si>
    <t>8.84</t>
  </si>
  <si>
    <t>JOELHO 45 GRAUS, PVC, SOLDÁVEL, DN 32MM, INSTALADO EM RAMAL DE DISTRIBUIÇÃO DE ÁGUA - FORNECIMENTO E INSTALAÇÃO. AF_12/2014</t>
  </si>
  <si>
    <t>8.85</t>
  </si>
  <si>
    <t>JOELHO 45 GRAUS, PVC, SOLDÁVEL, DN 40MM, INSTALADO EM PRUMADA DE ÁGUA - FORNECIMENTO E INSTALAÇÃO. AF_12/2014</t>
  </si>
  <si>
    <t>8.86</t>
  </si>
  <si>
    <t>COMP-64</t>
  </si>
  <si>
    <t>JOELHO 90º SOLDÁVEL COM BUCHA DE LATÃO 20 MM - 1/2"</t>
  </si>
  <si>
    <t>8.87</t>
  </si>
  <si>
    <t>JOELHO DE REDUÇÃO 90º DE PVC RÍGIDO SOLDÁVEL, MARROM  DIÂM = 25 X 20MM</t>
  </si>
  <si>
    <t>8.88</t>
  </si>
  <si>
    <t>TUBO, PVC, SOLDÁVEL, DN 20MM, INSTALADO EM RAMAL DE DISTRIBUIÇÃO DE ÁGUA - FORNECIMENTO E INSTALAÇÃO. AF_12/2014</t>
  </si>
  <si>
    <t>8.89</t>
  </si>
  <si>
    <t>TUBO, PVC, SOLDÁVEL, DN 25MM, INSTALADO EM RAMAL DE DISTRIBUIÇÃO DE ÁGUA - FORNECIMENTO E INSTALAÇÃO. AF_12/2014</t>
  </si>
  <si>
    <t>8.90</t>
  </si>
  <si>
    <t>TUBO, PVC, SOLDÁVEL, DN 32MM, INSTALADO EM RAMAL DE DISTRIBUIÇÃO DE ÁGUA - FORNECIMENTO E INSTALAÇÃO. AF_12/2014</t>
  </si>
  <si>
    <t>8.91</t>
  </si>
  <si>
    <t>TUBO, PVC, SOLDÁVEL, DN 40MM, INSTALADO EM PRUMADA DE ÁGUA - FORNECIMENTO E INSTALAÇÃO. AF_12/2014</t>
  </si>
  <si>
    <t>8.92</t>
  </si>
  <si>
    <t>TE, PVC, SOLDÁVEL, DN 20MM, INSTALADO EM RAMAL DE DISTRIBUIÇÃO DE ÁGUA - FORNECIMENTO E INSTALAÇÃO. AF_12/2014</t>
  </si>
  <si>
    <t>8.93</t>
  </si>
  <si>
    <t>TE, PVC, SOLDÁVEL, DN 25MM, INSTALADO EM RAMAL DE DISTRIBUIÇÃO DE ÁGUA - FORNECIMENTO E INSTALAÇÃO. AF_12/2014</t>
  </si>
  <si>
    <t>8.94</t>
  </si>
  <si>
    <t>TE, PVC, SOLDÁVEL, DN 32MM, INSTALADO EM RAMAL DE DISTRIBUIÇÃO DE ÁGUA - FORNECIMENTO E INSTALAÇÃO. AF_12/2014</t>
  </si>
  <si>
    <t>8.95</t>
  </si>
  <si>
    <t>TE, PVC, SOLDÁVEL, DN 40MM, INSTALADO EM PRUMADA DE ÁGUA - FORNECIMENTO E INSTALAÇÃO. AF_12/2014</t>
  </si>
  <si>
    <t>8.96</t>
  </si>
  <si>
    <t>TÊ DE REDUÇÃO, PVC, SOLDÁVEL, DN 25MM X 20MM, INSTALADO EM RAMAL DE DISTRIBUIÇÃO DE ÁGUA - FORNECIMENTO E INSTALAÇÃO. AF_12/2014</t>
  </si>
  <si>
    <t>8.97</t>
  </si>
  <si>
    <t>TÊ DE REDUÇÃO, PVC, SOLDÁVEL, DN 32MM X 25MM, INSTALADO EM RAMAL DE DISTRIBUIÇÃO DE ÁGUA - FORNECIMENTO E INSTALAÇÃO. AF_12/2014</t>
  </si>
  <si>
    <t>8.98</t>
  </si>
  <si>
    <t>TÊ DE REDUÇÃO, PVC, SOLDÁVEL, DN 40MM X 32MM, INSTALADO EM PRUMADA DE ÁGUA - FORNECIMENTO E INSTALAÇÃO. AF_12/2014</t>
  </si>
  <si>
    <t>8.99</t>
  </si>
  <si>
    <t>REGISTRO DE ESFERA, PVC, ROSCÁVEL, COM VOLANTE, 3/4" - FORNECIMENTO E INSTALAÇÃO. AF_08/2021</t>
  </si>
  <si>
    <t>8.100</t>
  </si>
  <si>
    <t>REGISTRO DE GAVETA BRUTO, LATÃO, ROSCÁVEL, 1 1/4" - FORNECIMENTO E INSTALAÇÃO. AF_08/2021</t>
  </si>
  <si>
    <t>8.101</t>
  </si>
  <si>
    <t>8.102</t>
  </si>
  <si>
    <t>REGISTRO DE GAVETA BRUTO, LATÃO, ROSCÁVEL, 3/4" - FORNECIMENTO E INSTALAÇÃO. AF_08/2021</t>
  </si>
  <si>
    <t>8.103</t>
  </si>
  <si>
    <t>COMP-49</t>
  </si>
  <si>
    <t>REGISTRO ESFERA BORBOLETA BRUTO PVC 3/4"</t>
  </si>
  <si>
    <t>8.104</t>
  </si>
  <si>
    <t>COLAR TOMADA PVC, COM TRAVAS, SAÍDA COM ROSCA, DE 75 MM X 1/2" OU 75 MM X 3/4", PARA LIGAÇÃO PREDIAL DE AGUA</t>
  </si>
  <si>
    <t>8.105</t>
  </si>
  <si>
    <t>HIDRÔMETRO DN 20 (½_x0094_), 1,5 M³/H _x0096_ FORNECIMENTO E INSTALAÇÃO. AF_11/2016</t>
  </si>
  <si>
    <t>8.106</t>
  </si>
  <si>
    <t>HIDRÔMETRO DN 20 (½_x0094_), 3,0 M³/H _x0096_ FORNECIMENTO E INSTALAÇÃO. AF_11/2016</t>
  </si>
  <si>
    <t>8.107</t>
  </si>
  <si>
    <t>8.108</t>
  </si>
  <si>
    <t>8.109</t>
  </si>
  <si>
    <t>REGISTRO DE GAVETA BRUTO, LATÃO, ROSCÁVEL, 1/2", COM ACABAMENTO E CANOPLA CROMADOS - FORNECIMENTO E INSTALAÇÃO. AF_08/2021</t>
  </si>
  <si>
    <t>8.110</t>
  </si>
  <si>
    <t>ENGATE FLEXÍVEL EM PLÁSTICO BRANCO, 1/2_x0094_ X 30CM - FORNECIMENTO E INSTALAÇÃO. AF_01/2020</t>
  </si>
  <si>
    <t>8.111</t>
  </si>
  <si>
    <t>LUVA SOLDÁVEL E COM ROSCA, PVC, SOLDÁVEL, DN 25MM X 3/4_x0094_, INSTALADO EM RAMAL OU SUB-RAMAL DE ÁGUA - FORNECIMENTO E INSTALAÇÃO. AF_12/2014</t>
  </si>
  <si>
    <t>8.112</t>
  </si>
  <si>
    <t>LUVA DE REDUÇÃO, PVC, SOLDÁVEL, DN 32MM X 25MM, INSTALADO EM RAMAL DE DISTRIBUIÇÃO DE ÁGUA - FORNECIMENTO E INSTALAÇÃO. AF_12/2014</t>
  </si>
  <si>
    <t>8.113</t>
  </si>
  <si>
    <t>COMP-50</t>
  </si>
  <si>
    <t>TUBETE DE POLIPROPILENO PARA HIDRÔMETRO 3/4"</t>
  </si>
  <si>
    <t>8.114</t>
  </si>
  <si>
    <t>JOELHO 90 GRAUS, PVC, SERIE NORMAL, ESGOTO PREDIAL, DN 100 MM, JUNTA ELÁSTICA, FORNECIDO E INSTALADO EM RAMAL DE DESCARGA OU RAMAL DE ESGOTO SANITÁRIO. AF_12/2014</t>
  </si>
  <si>
    <t>8.115</t>
  </si>
  <si>
    <t>TUBO PVC, SERIE NORMAL, ESGOTO PREDIAL, DN 100 MM, FORNECIDO E INSTALADO EM RAMAL DE DESCARGA OU RAMAL DE ESGOTO SANITÁRIO. AF_12/2014</t>
  </si>
  <si>
    <t>8.116</t>
  </si>
  <si>
    <t>CAIXA DE INSPEÇÃO  0.60 X 0.60 X 0.60M</t>
  </si>
  <si>
    <t>8.117</t>
  </si>
  <si>
    <t>COMP-51</t>
  </si>
  <si>
    <t>CAIXA DE INSPEÇÃO DE ESGOTO SIFONADA - CES- 80X80CM</t>
  </si>
  <si>
    <t>8.118</t>
  </si>
  <si>
    <t>CAIXA SIFONADA, PVC, DN 100 X 100 X 50 MM, JUNTA ELÁSTICA, FORNECIDA E INSTALADA EM RAMAL DE DESCARGA OU EM RAMAL DE ESGOTO SANITÁRIO. AF_12/2014</t>
  </si>
  <si>
    <t>8.119</t>
  </si>
  <si>
    <t>C3586</t>
  </si>
  <si>
    <t>CAIXA SIFONADA 150X150X50cm COM GRELHA - PADRÃO POPULAR</t>
  </si>
  <si>
    <t>8.120</t>
  </si>
  <si>
    <t>SIFÃO DE COPO P/ PIA E LAVATÓRIO - 1" - 2"</t>
  </si>
  <si>
    <t>8.121</t>
  </si>
  <si>
    <t>COMP-53</t>
  </si>
  <si>
    <t>SIFÃO FLEXÍVEL P/ MICTÓRIO - 1.1/4"- 2"</t>
  </si>
  <si>
    <t>8.122</t>
  </si>
  <si>
    <t>COMP-54</t>
  </si>
  <si>
    <t>VÁLVULA P/ LAVATÓRIO E TANQUE - 1"</t>
  </si>
  <si>
    <t>8.123</t>
  </si>
  <si>
    <t>COMP-55</t>
  </si>
  <si>
    <t>VÁLVULA P/ PIA - 1"</t>
  </si>
  <si>
    <t>8.124</t>
  </si>
  <si>
    <t>COMP-56</t>
  </si>
  <si>
    <t>BUCHA DE REDUÇÃO LONGA EM PVC RIGIDO, PARA ESGOTO SECUNDÁRIO, D = 50 x 40mm</t>
  </si>
  <si>
    <t>8.125</t>
  </si>
  <si>
    <t>SIFÃO PARA LAVATÓRIO EM PVC, ASTRA SC3, 1 1/2" X 40 MM, ACABAMENTO BRANCO OU SIMILAR</t>
  </si>
  <si>
    <t>8.126</t>
  </si>
  <si>
    <t>CURVA CURTA 90 GRAUS, PVC, SERIE NORMAL, ESGOTO PREDIAL, DN 100 MM, JUNTA ELÁSTICA, FORNECIDO E INSTALADO EM RAMAL DE DESCARGA OU RAMAL DE ESGOTO SANITÁRIO. AF_12/2014</t>
  </si>
  <si>
    <t>8.127</t>
  </si>
  <si>
    <t>CURVA CURTA 90 GRAUS, PVC, SERIE NORMAL, ESGOTO PREDIAL, DN 40 MM, JUNTA SOLDÁVEL, FORNECIDO E INSTALADO EM RAMAL DE DESCARGA OU RAMAL DE ESGOTO SANITÁRIO. AF_12/2014</t>
  </si>
  <si>
    <t>8.128</t>
  </si>
  <si>
    <t>CURVA CURTA 90 GRAUS, PVC, SERIE NORMAL, ESGOTO PREDIAL, DN 75 MM, JUNTA ELÁSTICA, FORNECIDO E INSTALADO EM RAMAL DE DESCARGA OU RAMAL DE ESGOTO SANITÁRIO. AF_12/2014</t>
  </si>
  <si>
    <t>8.129</t>
  </si>
  <si>
    <t>CURVA CURTA 90 GRAUS, PVC, SERIE NORMAL, ESGOTO PREDIAL, DN 50 MM, JUNTA ELÁSTICA, FORNECIDO E INSTALADO EM RAMAL DE DESCARGA OU RAMAL DE ESGOTO SANITÁRIO. AF_12/2014</t>
  </si>
  <si>
    <t>8.130</t>
  </si>
  <si>
    <t>JOELHO 45 GRAUS, PVC, SERIE NORMAL, ESGOTO PREDIAL, DN 40 MM, JUNTA SOLDÁVEL, FORNECIDO E INSTALADO EM RAMAL DE DESCARGA OU RAMAL DE ESGOTO SANITÁRIO. AF_12/2014</t>
  </si>
  <si>
    <t>8.131</t>
  </si>
  <si>
    <t>JOELHO 45 GRAUS, PVC, SERIE NORMAL, ESGOTO PREDIAL, DN 50 MM, JUNTA ELÁSTICA, FORNECIDO E INSTALADO EM RAMAL DE DESCARGA OU RAMAL DE ESGOTO SANITÁRIO. AF_12/2014</t>
  </si>
  <si>
    <t>8.132</t>
  </si>
  <si>
    <t>JOELHO 45 GRAUS, PVC, SERIE NORMAL, ESGOTO PREDIAL, DN 75 MM, JUNTA ELÁSTICA, FORNECIDO E INSTALADO EM RAMAL DE DESCARGA OU RAMAL DE ESGOTO SANITÁRIO. AF_12/2014</t>
  </si>
  <si>
    <t>8.133</t>
  </si>
  <si>
    <t>JOELHO 45 GRAUS, PVC, SERIE NORMAL, ESGOTO PREDIAL, DN 100 MM, JUNTA ELÁSTICA, FORNECIDO E INSTALADO EM RAMAL DE DESCARGA OU RAMAL DE ESGOTO SANITÁRIO. AF_12/2014</t>
  </si>
  <si>
    <t>8.134</t>
  </si>
  <si>
    <t>JOELHO 90 GRAUS, PVC, SERIE NORMAL, ESGOTO PREDIAL, DN 40 MM, JUNTA SOLDÁVEL, FORNECIDO E INSTALADO EM RAMAL DE DESCARGA OU RAMAL DE ESGOTO SANITÁRIO. AF_12/2014</t>
  </si>
  <si>
    <t>8.135</t>
  </si>
  <si>
    <t>JOELHO 90 GRAUS, PVC, SERIE NORMAL, ESGOTO PREDIAL, DN 50 MM, JUNTA ELÁSTICA, FORNECIDO E INSTALADO EM RAMAL DE DESCARGA OU RAMAL DE ESGOTO SANITÁRIO. AF_12/2014</t>
  </si>
  <si>
    <t>8.136</t>
  </si>
  <si>
    <t>JOELHO 90 GRAUS, PVC, SERIE NORMAL, ESGOTO PREDIAL, DN 75 MM, JUNTA ELÁSTICA, FORNECIDO E INSTALADO EM RAMAL DE DESCARGA OU RAMAL DE ESGOTO SANITÁRIO. AF_12/2014</t>
  </si>
  <si>
    <t>8.137</t>
  </si>
  <si>
    <t>8.138</t>
  </si>
  <si>
    <t>8.139</t>
  </si>
  <si>
    <t>JUNÇÃO INVERTIDA EM PVC RÍGIDO SOLDÁVEL, PARA ESGOTO PRIMÁRIO, DIÂM = 100 X 50MM</t>
  </si>
  <si>
    <t>8.140</t>
  </si>
  <si>
    <t>JUNÇÃO INVERTIDA EM PVC RÍGIDO SOLDÁVEL, PARA ESGOTO PRIMÁRIO, DIÂM = 100 X 75MM</t>
  </si>
  <si>
    <t>8.141</t>
  </si>
  <si>
    <t>JUNÇÃO INVERTIDA EM PVC RÍGIDO SOLDÁVEL, PARA ESGOTO PRIMÁRIO, DIÂM = 75 X 75MM</t>
  </si>
  <si>
    <t>8.142</t>
  </si>
  <si>
    <t>JUNÇÃO SIMPLES EM PVC RÍGIDO SOLDÁVEL, PARA ESGOTO PRIMÁRIO, DIÂM = 100 X 50MM</t>
  </si>
  <si>
    <t>8.143</t>
  </si>
  <si>
    <t>JUNÇÃO SIMPLES EM PVC RÍGIDO SOLDÁVEL, PARA ESGOTO PRIMÁRIO, DIÂM = 100 X 100MM</t>
  </si>
  <si>
    <t>8.144</t>
  </si>
  <si>
    <t>JUNÇÃO SIMPLES EM PVC RÍGIDO SOLDÁVEL, PARA ESGOTO PRIMÁRIO, DIÂM = 50 X 50MM</t>
  </si>
  <si>
    <t>8.145</t>
  </si>
  <si>
    <t>JUNÇÃO SIMPLES EM PVC RÍGIDO SOLDÁVEL, PARA ESGOTO PRIMÁRIO, DIÂM = 75 X 50MM</t>
  </si>
  <si>
    <t>8.146</t>
  </si>
  <si>
    <t>REDUÇÃO EXCÊNTRICA EM PVC RÍGIDO SOLDÁVEL, PARA ESGOTO PRIMÁRIO, DIÂM = 100 X 50MM</t>
  </si>
  <si>
    <t>8.147</t>
  </si>
  <si>
    <t>REDUÇÃO EXCÊNTRICA EM PVC RÍGIDO SOLDÁVEL, PARA ESGOTO PRIMÁRIO, DIÂM =   75 X 50MM</t>
  </si>
  <si>
    <t>8.148</t>
  </si>
  <si>
    <t>TUBO PVC, SERIE NORMAL, ESGOTO PREDIAL, DN 40 MM, FORNECIDO E INSTALADO EM RAMAL DE DESCARGA OU RAMAL DE ESGOTO SANITÁRIO. AF_12/2014</t>
  </si>
  <si>
    <t>8.149</t>
  </si>
  <si>
    <t>TUBO PVC, SERIE NORMAL, ESGOTO PREDIAL, DN 50 MM, FORNECIDO E INSTALADO EM RAMAL DE DESCARGA OU RAMAL DE ESGOTO SANITÁRIO. AF_12/2014</t>
  </si>
  <si>
    <t>8.150</t>
  </si>
  <si>
    <t>TUBO PVC, SERIE NORMAL, ESGOTO PREDIAL, DN 75 MM, FORNECIDO E INSTALADO EM RAMAL DE DESCARGA OU RAMAL DE ESGOTO SANITÁRIO. AF_12/2014</t>
  </si>
  <si>
    <t>8.151</t>
  </si>
  <si>
    <t>8.152</t>
  </si>
  <si>
    <t>COMP-57</t>
  </si>
  <si>
    <t>TE, PVC, SERIE NORMAL, ESGOTO PREDIAL, DN 100 X 50 MM, JUNTA ELÁSTICA, FORNECIDO E INSTALADO EM RAMAL DE DESCARGA OU RAMAL DE ESGOTO SANITÁRIO. AF_12/2014</t>
  </si>
  <si>
    <t>8.153</t>
  </si>
  <si>
    <t>TE, PVC, SERIE NORMAL, ESGOTO PREDIAL, DN 100 X 100 MM, JUNTA ELÁSTICA, FORNECIDO E INSTALADO EM RAMAL DE DESCARGA OU RAMAL DE ESGOTO SANITÁRIO. AF_12/2014</t>
  </si>
  <si>
    <t>8.154</t>
  </si>
  <si>
    <t>TÊ, PVC, SERIE R, ÁGUA PLUVIAL, DN 100 X 75 MM, JUNTA ELÁSTICA, FORNECIDO E INSTALADO EM RAMAL DE ENCAMINHAMENTO. AF_12/2014</t>
  </si>
  <si>
    <t>8.155</t>
  </si>
  <si>
    <t>TE, PVC, SERIE NORMAL, ESGOTO PREDIAL, DN 50 X 50 MM, JUNTA ELÁSTICA, FORNECIDO E INSTALADO EM RAMAL DE DESCARGA OU RAMAL DE ESGOTO SANITÁRIO. AF_12/2014</t>
  </si>
  <si>
    <t>8.156</t>
  </si>
  <si>
    <t>COMP-58</t>
  </si>
  <si>
    <t>TE, PVC, SERIE NORMAL, ESGOTO PREDIAL, DN 75 X 50 MM, JUNTA ELÁSTICA, FORNECIDO E INSTALADO EM RAMAL DE DESCARGA OU RAMAL DE ESGOTO SANITÁRIO. AF_12/2014</t>
  </si>
  <si>
    <t>8.157</t>
  </si>
  <si>
    <t>COMP-59</t>
  </si>
  <si>
    <t>CAIXA DE AREIA PLUVIAL SEM GRELHA - 80CM X 80CM</t>
  </si>
  <si>
    <t>8.158</t>
  </si>
  <si>
    <t>JOELHO 90 GRAUS, PVC, SERIE R, ÁGUA PLUVIAL, DN 100 MM, JUNTA ELÁSTICA, FORNECIDO E INSTALADO EM RAMAL DE ENCAMINHAMENTO. AF_12/2014</t>
  </si>
  <si>
    <t>8.159</t>
  </si>
  <si>
    <t>CURVA 90 GRAUS, PVC, SERIE R, ÁGUA PLUVIAL, DN 100 MM, JUNTA ELÁSTICA, FORNECIDO E INSTALADO EM CONDUTORES VERTICAIS DE ÁGUAS PLUVIAIS. AF_12/2014</t>
  </si>
  <si>
    <t>8.160</t>
  </si>
  <si>
    <t>TUBO PVC, SÉRIE R, ÁGUA PLUVIAL, DN 100 MM, FORNECIDO E INSTALADO EM RAMAL DE ENCAMINHAMENTO. AF_12/2014</t>
  </si>
  <si>
    <t>8.161</t>
  </si>
  <si>
    <t>MICTÓRIO SIFONADO LOUÇA BRANCA _x0096_ PADRÃO MÉDIO _x0096_ FORNECIMENTO E INSTALAÇÃO. AF_01/2020</t>
  </si>
  <si>
    <t>8.162</t>
  </si>
  <si>
    <t>Torneira cromada com arejador para pia de cozinha, DECA, linha targa 1159C40 ou similar - Rev 01</t>
  </si>
  <si>
    <t>8.163</t>
  </si>
  <si>
    <t>TORNEIRA CROMADA 1/2_x0094_ OU 3/4_x0094_ PARA TANQUE, PADRÃO MÉDIO - FORNECIMENTO E INSTALAÇÃO. AF_01/2020</t>
  </si>
  <si>
    <t>8.164</t>
  </si>
  <si>
    <t>VASO SANITÁRIO SIFONADO COM CAIXA ACOPLADA LOUÇA BRANCA, INCLUSO ENGATE FLEXÍVEL EM PLÁSTICO BRANCO, 1/2  X 40CM - FORNECIMENTO E INSTALAÇÃO. AF_01/2020</t>
  </si>
  <si>
    <t>8.165</t>
  </si>
  <si>
    <t>EXTINTOR DE INCÊNDIO PORTÁTIL COM CARGA DE ÁGUA PRESSURIZADA DE 10 L, CLASSE A - FORNECIMENTO E INSTALAÇÃO. AF_10/2020_P</t>
  </si>
  <si>
    <t>8.166</t>
  </si>
  <si>
    <t>Extintor de pó químico ABC, capacidade 4 kg, alcance médio do jato 4,5m , tempo de descarga 11s, NBR9443, 9444, 10721</t>
  </si>
  <si>
    <t>8.167</t>
  </si>
  <si>
    <t>EXTINTOR DE INCÊNDIO PORTÁTIL COM CARGA DE CO2 DE 6 KG, CLASSE BC - FORNECIMENTO E INSTALAÇÃO. AF_10/2020_P</t>
  </si>
  <si>
    <t>8.168</t>
  </si>
  <si>
    <t>Avisador sonoro tipo sirene para incêndio - Fornecimento</t>
  </si>
  <si>
    <t>8.169</t>
  </si>
  <si>
    <t>Acionador manual (botoeira) tipo quebra-vidro, p/instal. incendio</t>
  </si>
  <si>
    <t>8.170</t>
  </si>
  <si>
    <t>Central de alarme de incendio com sistema de 04 laços para até 396 dispositivos, marca JFL, modelo Vulcano - 400 ou similar</t>
  </si>
  <si>
    <t>8.171</t>
  </si>
  <si>
    <t>BATERIAS DO SISTEMA DE DETECÇÃO E ALARME</t>
  </si>
  <si>
    <t>8.172</t>
  </si>
  <si>
    <t>LUMINÁRIA DE EMERGÊNCIA, COM 30 LÂMPADAS LED DE 2 W, SEM REATOR - FORNECIMENTO E INSTALAÇÃO. AF_02/2020</t>
  </si>
  <si>
    <t>8.173</t>
  </si>
  <si>
    <t>HIDRANTE SUBTERRÂNEO PREDIAL (COM CURVA LONGA E CAIXA), DN 75 MM - FORNECIMENTO E INSTALAÇÃO. AF_10/2020</t>
  </si>
  <si>
    <t>8.174</t>
  </si>
  <si>
    <t>TUBO DE AÇO GALVANIZADO COM COSTURA, CLASSE MÉDIA, DN 65 (2 1/2"), CONEXÃO ROSQUEADA, INSTALADO EM REDE DE ALIMENTAÇÃO PARA HIDRANTE - FORNECIMENTO E INSTALAÇÃO. AF_10/2020</t>
  </si>
  <si>
    <t>8.175</t>
  </si>
  <si>
    <t>CA-02</t>
  </si>
  <si>
    <t>ABRIGO PARA HIDRANTE, 90X60X17CM, COM REGISTRO GLOBO ANGULAR 45 GRAUS 2 1/2", ADAPTADOR STORZ 2 1/2", 2 LANCES DE MANGUEIRA DE INCÊNDIO 15M 2 1/2" E ESGUICHO EM LATÃO 2 1/2" - FORNECIMENTO E INSTALAÇÃO. AF_10/2020- (REF. 96765 - SINAPI)</t>
  </si>
  <si>
    <t>8.176</t>
  </si>
  <si>
    <t>NIPLE, EM FERRO GALVANIZADO, DN 65 (2 1/2"), CONEXÃO ROSQUEADA, INSTALADO EM REDE DE ALIMENTAÇÃO PARA HIDRANTE - FORNECIMENTO E INSTALAÇÃO. AF_10/2020</t>
  </si>
  <si>
    <t>8.177</t>
  </si>
  <si>
    <t>NIPLE, EM FERRO GALVANIZADO, DN 40 (1 1/2"), CONEXÃO ROSQUEADA, INSTALADO EM REDE DE ALIMENTAÇÃO PARA HIDRANTE - FORNECIMENTO E INSTALAÇÃO. AF_10/2020</t>
  </si>
  <si>
    <t>8.178</t>
  </si>
  <si>
    <t>UNIÃO, EM FERRO GALVANIZADO, DN 65 (2 1/2"), CONEXÃO ROSQUEADA, INSTALADO EM REDE DE ALIMENTAÇÃO PARA HIDRANTE - FORNECIMENTO E INSTALAÇÃO. AF_10/2020</t>
  </si>
  <si>
    <t>8.179</t>
  </si>
  <si>
    <t>UNIÃO, EM FERRO GALVANIZADO, DN 40 (1 1/2"), CONEXÃO ROSQUEADA, INSTALADO EM REDE DE ALIMENTAÇÃO PARA HIDRANTE - FORNECIMENTO E INSTALAÇÃO. AF_10/2020</t>
  </si>
  <si>
    <t>8.180</t>
  </si>
  <si>
    <t>LUVA, EM FERRO GALVANIZADO, DN 65 (2 1/2"), CONEXÃO ROSQUEADA, INSTALADO EM REDE DE ALIMENTAÇÃO PARA HIDRANTE - FORNECIMENTO E INSTALAÇÃO. AF_10/2020</t>
  </si>
  <si>
    <t>8.181</t>
  </si>
  <si>
    <t>LUVA DE REDUÇÃO, EM FERRO GALVANIZADO, 2" X 1 1/2", CONEXÃO ROSQUEADA, INSTALADO EM REDE DE ALIMENTAÇÃO PARA HIDRANTE - FORNECIMENTO E INSTALAÇÃO. AF_10/2020</t>
  </si>
  <si>
    <t>8.182</t>
  </si>
  <si>
    <t>LUVA DE REDUÇÃO, EM FERRO GALVANIZADO, 1" X 1/2", CONEXÃO ROSQUEADA, INSTALADO EM REDE DE ALIMENTAÇÃO PARA HIDRANTE - FORNECIMENTO E INSTALAÇÃO. AF_10/2020</t>
  </si>
  <si>
    <t>8.183</t>
  </si>
  <si>
    <t>JOELHO 45 GRAUS, EM FERRO GALVANIZADO, DN 65 (2 1/2"), CONEXÃO ROSQUEADA, INSTALADO EM REDE DE ALIMENTAÇÃO PARA HIDRANTE - FORNECIMENTO E INSTALAÇÃO. AF_10/2020</t>
  </si>
  <si>
    <t>8.184</t>
  </si>
  <si>
    <t>JOELHO 90 GRAUS, EM FERRO GALVANIZADO, DN 65 (2 1/2"), CONEXÃO ROSQUEADA, INSTALADO EM REDE DE ALIMENTAÇÃO PARA HIDRANTE - FORNECIMENTO E INSTALAÇÃO. AF_10/2020</t>
  </si>
  <si>
    <t>8.185</t>
  </si>
  <si>
    <t>JOELHO 90 GRAUS, EM FERRO GALVANIZADO, DN 25 (1"), CONEXÃO ROSQUEADA, INSTALADO EM REDE DE ALIMENTAÇÃO PARA HIDRANTE - FORNECIMENTO E INSTALAÇÃO. AF_10/2020</t>
  </si>
  <si>
    <t>8.186</t>
  </si>
  <si>
    <t>TÊ, EM FERRO GALVANIZADO, CONEXÃO ROSQUEADA, DN 65 (2 1/2"), INSTALADO EM REDE DE ALIMENTAÇÃO PARA HIDRANTE - FORNECIMENTO E INSTALAÇÃO. AF_10/2020</t>
  </si>
  <si>
    <t>8.187</t>
  </si>
  <si>
    <t>TÊ, EM FERRO GALVANIZADO, CONEXÃO ROSQUEADA, DN 32 (1 1/4"), INSTALADO EM REDE DE ALIMENTAÇÃO PARA HIDRANTE - FORNECIMENTO E INSTALAÇÃO. AF_10/2020</t>
  </si>
  <si>
    <t>8.188</t>
  </si>
  <si>
    <t>VÁLVULA DE RETENÇÃO HORIZONTAL, DE BRONZE, ROSCÁVEL, 2 1/2" - FORNECIMENTO E INSTALAÇÃO. AF_08/2021</t>
  </si>
  <si>
    <t>8.189</t>
  </si>
  <si>
    <t>VÁLVULA DE RETENÇÃO HORIZONTAL, DE BRONZE, ROSCÁVEL, 1 1/2" - FORNECIMENTO E INSTALAÇÃO. AF_08/2021</t>
  </si>
  <si>
    <t>8.190</t>
  </si>
  <si>
    <t>VÁLVULA DE RETENÇÃO VERTICAL, DE BRONZE, ROSCÁVEL, 3" - FORNECIMENTO E INSTALAÇÃO. AF_08/2021</t>
  </si>
  <si>
    <t>8.191</t>
  </si>
  <si>
    <t xml:space="preserve">	VÁLVULA DE ESFERA BRUTA, BRONZE, ROSCÁVEL, 2'' - FORNECIMENTO E INSTALAÇÃO. AF_08/2021</t>
  </si>
  <si>
    <t>8.192</t>
  </si>
  <si>
    <t>VÁLVULA DE ESFERA BRUTA, BRONZE, ROSCÁVEL, 1 1/2'' - FORNECIMENTO E INSTALAÇÃO. AF_08/2021</t>
  </si>
  <si>
    <t>8.193</t>
  </si>
  <si>
    <t>REGISTRO DE GAVETA BRUTO, LATÃO, ROSCÁVEL, 1 1/2" - FORNECIMENTO E INSTALAÇÃO. AF_08/2021</t>
  </si>
  <si>
    <t>8.194</t>
  </si>
  <si>
    <t>MANÔMETRO 0 A 200 PSI (0 A 14 KGF/CM2), D = 50MM - FORNECIMENTO E INSTALAÇÃO. AF_10/2020</t>
  </si>
  <si>
    <t>8.195</t>
  </si>
  <si>
    <t>CA-03</t>
  </si>
  <si>
    <t>FORNECIMENTO E INSTALAÇÃO DE PRESSOSTATO 0 A 10 KGF/CM2 (REF. 9670 - ORSE)</t>
  </si>
  <si>
    <t>8.196</t>
  </si>
  <si>
    <t>CA-04</t>
  </si>
  <si>
    <t>CILINDRO DE PRESSAO OU MOLA PNEUMATICA COM GARRAS PARA FIXACAO NA PAREDE, CAPACIDADE 18 L, 150 MM, L=1200 MM, EM ACO SCH40, PINTURA NA COR VERMELHO INCENDIO (REF. ED-50186 - SICRO)</t>
  </si>
  <si>
    <t>8.197</t>
  </si>
  <si>
    <t>CA-05</t>
  </si>
  <si>
    <t>FONECIMENTO E INSTALAÇÃO DE BOMBA CENTRIFUGA FNV 15CV 220/380/440V TRIFASICA FAMAC</t>
  </si>
  <si>
    <t>8.198</t>
  </si>
  <si>
    <t>CA-06</t>
  </si>
  <si>
    <t>BOMBA PARA INCÊNDIO A DIESEL 22 CV (REF. 11172 - ORSE)</t>
  </si>
  <si>
    <t>8.199</t>
  </si>
  <si>
    <t>BOMBA CENTRÍFUGA, TRIFÁSICA, 3 CV OU 2,96 HP, HM 34 A 40 M, Q 8,6 A 14,8 M3/H - FORNECIMENTO E INSTALAÇÃO. AF_12/2020</t>
  </si>
  <si>
    <t>8.200</t>
  </si>
  <si>
    <t>VASO SANITARIO SIFONADO CONVENCIONAL PARA PCD SEM FURO FRONTAL COM LOUÇA BRANCA SEM ASSENTO, INCLUSO CONJUNTO DE LIGAÇÃO PARA BACIA SANITÁRIA AJUSTÁVEL - FORNECIMENTO E INSTALAÇÃO. AF_01/2020</t>
  </si>
  <si>
    <t>8.201</t>
  </si>
  <si>
    <t>ASSENTO SANITÁRIO CONVENCIONAL - FORNECIMENTO E INSTALACAO. AF_01/2020</t>
  </si>
  <si>
    <t>8.202</t>
  </si>
  <si>
    <t>SABONETEIRA PLASTICA TIPO DISPENSER PARA SABONETE LIQUIDO COM RESERVATORIO 800 A 1500 ML, INCLUSO FIXAÇÃO. AF_01/2020</t>
  </si>
  <si>
    <t>8.203</t>
  </si>
  <si>
    <t>PAPELEIRA DE PAREDE EM METAL CROMADO SEM TAMPA, INCLUSO FIXAÇÃO. AF_01/2020</t>
  </si>
  <si>
    <t>8.204</t>
  </si>
  <si>
    <t>CA-07</t>
  </si>
  <si>
    <t>TOALHEIRO PLASTICO TIPO DISPENSER PARA PAPEL TOALHA INTERFOLHADO. R_05/2021 (REF.1070213 - CAERN)</t>
  </si>
  <si>
    <t>8.205</t>
  </si>
  <si>
    <t>CA-08</t>
  </si>
  <si>
    <t>BARRA DE APOIO, RETA, FIXA, EM AÇO INOX, L=40CM, D=1 1/4'' - JACKWAL OU SIMILAR - (REF.13110 - ORSE)</t>
  </si>
  <si>
    <t>8.206</t>
  </si>
  <si>
    <t>BARRA DE APOIO RETA, EM ACO INOX POLIDO, COMPRIMENTO 70 CM, FIXADA NA PAREDE - FORNECIMENTO E INSTALAÇÃO. AF_01/2020</t>
  </si>
  <si>
    <t>8.207</t>
  </si>
  <si>
    <t>BARRA DE APOIO RETA, EM ACO INOX POLIDO, COMPRIMENTO 80 CM, FIXADA NA PAREDE - FORNECIMENTO E INSTALAÇÃO. AF_01/2020</t>
  </si>
  <si>
    <t>8.208</t>
  </si>
  <si>
    <t>CA-09</t>
  </si>
  <si>
    <t>ALARME BANHEIRO PNE DEFICIENTE FISICO CONFORME NBR 9050 COM ACIONADOR - (REF.11961 - ORSE)</t>
  </si>
  <si>
    <t>8.209</t>
  </si>
  <si>
    <t>CABO DE COBRE FLEXÍVEL ISOLADO, 6 MM², ANTI-CHAMA 450/750 V, PARA CIRCUITOS TERMINAIS - FORNECIMENTO E INSTALAÇÃO. AF_12/2015</t>
  </si>
  <si>
    <t>9</t>
  </si>
  <si>
    <t>COMPLEMENTAÇÃO DA OBRA/CALÇADA/ URBANIZAÇÃO</t>
  </si>
  <si>
    <t>9.1</t>
  </si>
  <si>
    <t>PLANTIO DE ÁRVORE ORNAMENTAL COM ALTURA DE MUDA MENOR OU IGUAL A 2,00 M. AF_05/2018</t>
  </si>
  <si>
    <t>9.2</t>
  </si>
  <si>
    <t>COMP-61</t>
  </si>
  <si>
    <t>BANCO EM ALVENARIA COM ASSENTO E ENCOSTO PRÉ MOLDADO</t>
  </si>
  <si>
    <t>9.3</t>
  </si>
  <si>
    <t>PINTURA DE FAIXA DE PEDESTRE OU ZEBRADA COM TINTA EPÓXI, E  = 30 CM, APLICAÇÃO MANUAL. AF_05/2021</t>
  </si>
  <si>
    <t>9.4</t>
  </si>
  <si>
    <t>Limpeza geral</t>
  </si>
  <si>
    <t>9.5</t>
  </si>
  <si>
    <t>CA-10</t>
  </si>
  <si>
    <t>OBRA DE ARTE EM MOSAICO COM REVESTIMENTO CERÂMICO</t>
  </si>
  <si>
    <t>9.6</t>
  </si>
  <si>
    <t>CA-11</t>
  </si>
  <si>
    <t>ESTRUTURA METÁLICA FORMADA POR TUBOS DE AÇO GALVANIZADO, DIAMETRO = 1 1/2" (REF. 99855 - SINAPI)</t>
  </si>
  <si>
    <t>9.7</t>
  </si>
  <si>
    <t>CA-12</t>
  </si>
  <si>
    <t>FORNECIMENTO E INSTALAÇÃO DE TOLDO (REF. C2479 - SEINFRA)</t>
  </si>
  <si>
    <t>9.8</t>
  </si>
  <si>
    <t>COMP-62</t>
  </si>
  <si>
    <t>PLACA DE INAUGURAÇÃO DE OBRA EM ALUMÍNIO EM MODELO PRÓPRIO (REF: 3167 - ORSE/SE)</t>
  </si>
  <si>
    <t>VALOR TOTAL FINAL CONTRATADO:</t>
  </si>
  <si>
    <t>VALOR FINAL CONTRATADO:</t>
  </si>
  <si>
    <t>QUATRO MILHÕES E OITOCENTOS MIL E QUARENTA E OITO REAIS E OITENTA E QUATRO CENTAVOS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</si>
</sst>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rgb="FF00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49" xfId="0" applyAlignment="1" applyBorder="1" applyFont="1" applyNumberForma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49" xfId="0" applyAlignment="1" applyBorder="1" applyFont="1" applyNumberFormat="1">
      <alignment horizontal="left" readingOrder="0"/>
    </xf>
    <xf borderId="4" fillId="0" fontId="5" numFmtId="49" xfId="0" applyAlignment="1" applyBorder="1" applyFont="1" applyNumberFormat="1">
      <alignment horizontal="left" readingOrder="0" shrinkToFit="0" wrapText="0"/>
    </xf>
    <xf borderId="7" fillId="0" fontId="6" numFmtId="49" xfId="0" applyAlignment="1" applyBorder="1" applyFont="1" applyNumberFormat="1">
      <alignment horizontal="right" vertical="center"/>
    </xf>
    <xf borderId="8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8" numFmtId="0" xfId="0" applyAlignment="1" applyFont="1">
      <alignment horizontal="center" readingOrder="0"/>
    </xf>
    <xf borderId="12" fillId="0" fontId="6" numFmtId="49" xfId="0" applyAlignment="1" applyBorder="1" applyFont="1" applyNumberFormat="1">
      <alignment horizontal="center" readingOrder="0"/>
    </xf>
    <xf borderId="12" fillId="0" fontId="6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horizontal="center" readingOrder="0" shrinkToFit="0" wrapText="0"/>
    </xf>
    <xf borderId="8" fillId="3" fontId="6" numFmtId="0" xfId="0" applyAlignment="1" applyBorder="1" applyFont="1">
      <alignment horizontal="center" shrinkToFit="0" wrapText="0"/>
    </xf>
    <xf borderId="8" fillId="3" fontId="6" numFmtId="0" xfId="0" applyAlignment="1" applyBorder="1" applyFont="1">
      <alignment horizontal="left" readingOrder="0" shrinkToFit="0" wrapText="1"/>
    </xf>
    <xf borderId="8" fillId="3" fontId="5" numFmtId="0" xfId="0" applyAlignment="1" applyBorder="1" applyFont="1">
      <alignment horizontal="center" vertical="top"/>
    </xf>
    <xf borderId="8" fillId="3" fontId="5" numFmtId="0" xfId="0" applyAlignment="1" applyBorder="1" applyFont="1">
      <alignment horizontal="center" vertical="top"/>
    </xf>
    <xf borderId="8" fillId="3" fontId="5" numFmtId="164" xfId="0" applyAlignment="1" applyBorder="1" applyFont="1" applyNumberFormat="1">
      <alignment horizontal="center" readingOrder="0" vertical="top"/>
    </xf>
    <xf borderId="0" fillId="0" fontId="7" numFmtId="0" xfId="0" applyAlignment="1" applyFont="1">
      <alignment shrinkToFit="0" vertical="bottom" wrapText="0"/>
    </xf>
    <xf borderId="14" fillId="0" fontId="7" numFmtId="49" xfId="0" applyAlignment="1" applyBorder="1" applyFont="1" applyNumberFormat="1">
      <alignment horizontal="center" readingOrder="0" shrinkToFit="0" wrapText="0"/>
    </xf>
    <xf borderId="8" fillId="0" fontId="7" numFmtId="0" xfId="0" applyAlignment="1" applyBorder="1" applyFont="1">
      <alignment horizontal="center" readingOrder="0" shrinkToFit="0" wrapText="0"/>
    </xf>
    <xf borderId="8" fillId="0" fontId="7" numFmtId="0" xfId="0" applyAlignment="1" applyBorder="1" applyFont="1">
      <alignment horizontal="left" readingOrder="0" shrinkToFit="0" wrapText="1"/>
    </xf>
    <xf borderId="8" fillId="2" fontId="9" numFmtId="0" xfId="0" applyAlignment="1" applyBorder="1" applyFont="1">
      <alignment horizontal="center" readingOrder="0" vertical="top"/>
    </xf>
    <xf borderId="8" fillId="2" fontId="9" numFmtId="2" xfId="0" applyAlignment="1" applyBorder="1" applyFont="1" applyNumberFormat="1">
      <alignment horizontal="center" vertical="top"/>
    </xf>
    <xf borderId="8" fillId="2" fontId="9" numFmtId="164" xfId="0" applyAlignment="1" applyBorder="1" applyFont="1" applyNumberFormat="1">
      <alignment horizontal="center" readingOrder="0" vertical="top"/>
    </xf>
    <xf borderId="0" fillId="4" fontId="7" numFmtId="0" xfId="0" applyAlignment="1" applyFill="1" applyFont="1">
      <alignment shrinkToFit="0" vertical="bottom" wrapText="0"/>
    </xf>
    <xf borderId="8" fillId="0" fontId="9" numFmtId="0" xfId="0" applyAlignment="1" applyBorder="1" applyFont="1">
      <alignment horizontal="center" readingOrder="0" vertical="top"/>
    </xf>
    <xf borderId="8" fillId="0" fontId="9" numFmtId="2" xfId="0" applyAlignment="1" applyBorder="1" applyFont="1" applyNumberFormat="1">
      <alignment horizontal="center" vertical="top"/>
    </xf>
    <xf borderId="8" fillId="0" fontId="9" numFmtId="164" xfId="0" applyAlignment="1" applyBorder="1" applyFont="1" applyNumberFormat="1">
      <alignment horizontal="center" readingOrder="0" vertical="top"/>
    </xf>
    <xf borderId="8" fillId="3" fontId="5" numFmtId="2" xfId="0" applyAlignment="1" applyBorder="1" applyFont="1" applyNumberFormat="1">
      <alignment horizontal="center" vertical="top"/>
    </xf>
    <xf borderId="8" fillId="0" fontId="9" numFmtId="0" xfId="0" applyAlignment="1" applyBorder="1" applyFont="1">
      <alignment horizontal="center" readingOrder="0" vertical="top"/>
    </xf>
    <xf borderId="8" fillId="0" fontId="9" numFmtId="2" xfId="0" applyAlignment="1" applyBorder="1" applyFont="1" applyNumberFormat="1">
      <alignment horizontal="center" vertical="top"/>
    </xf>
    <xf borderId="8" fillId="0" fontId="9" numFmtId="164" xfId="0" applyAlignment="1" applyBorder="1" applyFont="1" applyNumberFormat="1">
      <alignment horizontal="center" readingOrder="0" vertical="top"/>
    </xf>
    <xf borderId="8" fillId="3" fontId="9" numFmtId="0" xfId="0" applyAlignment="1" applyBorder="1" applyFont="1">
      <alignment horizontal="center" vertical="top"/>
    </xf>
    <xf borderId="8" fillId="3" fontId="9" numFmtId="2" xfId="0" applyAlignment="1" applyBorder="1" applyFont="1" applyNumberFormat="1">
      <alignment horizontal="center" vertical="top"/>
    </xf>
    <xf borderId="8" fillId="3" fontId="9" numFmtId="164" xfId="0" applyAlignment="1" applyBorder="1" applyFont="1" applyNumberFormat="1">
      <alignment horizontal="center" readingOrder="0" vertical="top"/>
    </xf>
    <xf borderId="8" fillId="3" fontId="9" numFmtId="0" xfId="0" applyAlignment="1" applyBorder="1" applyFont="1">
      <alignment horizontal="center" readingOrder="0" vertical="top"/>
    </xf>
    <xf borderId="8" fillId="0" fontId="7" numFmtId="49" xfId="0" applyAlignment="1" applyBorder="1" applyFont="1" applyNumberFormat="1">
      <alignment horizontal="center" readingOrder="0" shrinkToFit="0" wrapText="0"/>
    </xf>
    <xf borderId="4" fillId="5" fontId="6" numFmtId="49" xfId="0" applyAlignment="1" applyBorder="1" applyFill="1" applyFont="1" applyNumberFormat="1">
      <alignment horizontal="right" vertical="bottom"/>
    </xf>
    <xf borderId="8" fillId="5" fontId="6" numFmtId="164" xfId="0" applyAlignment="1" applyBorder="1" applyFont="1" applyNumberFormat="1">
      <alignment horizontal="right" vertical="bottom"/>
    </xf>
    <xf borderId="9" fillId="0" fontId="7" numFmtId="49" xfId="0" applyAlignment="1" applyBorder="1" applyFont="1" applyNumberFormat="1">
      <alignment horizontal="right" vertical="bottom"/>
    </xf>
    <xf borderId="10" fillId="0" fontId="6" numFmtId="0" xfId="0" applyAlignment="1" applyBorder="1" applyFont="1">
      <alignment readingOrder="0" shrinkToFit="0" vertical="bottom" wrapText="1"/>
    </xf>
    <xf borderId="0" fillId="0" fontId="10" numFmtId="49" xfId="0" applyFont="1" applyNumberFormat="1"/>
    <xf borderId="0" fillId="0" fontId="10" numFmtId="0" xfId="0" applyAlignment="1" applyFont="1">
      <alignment shrinkToFit="0" wrapText="1"/>
    </xf>
    <xf borderId="0" fillId="0" fontId="10" numFmtId="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15.5"/>
    <col customWidth="1" min="4" max="4" width="107.75"/>
    <col customWidth="1" min="5" max="5" width="12.13"/>
    <col customWidth="1" min="6" max="6" width="9.88"/>
    <col customWidth="1" min="7" max="7" width="21.5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</row>
    <row r="8">
      <c r="A8" s="14"/>
      <c r="B8" s="15"/>
      <c r="C8" s="15"/>
      <c r="D8" s="15"/>
      <c r="E8" s="15"/>
      <c r="F8" s="16"/>
      <c r="G8" s="17" t="s">
        <v>7</v>
      </c>
      <c r="H8" s="12"/>
      <c r="I8" s="1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</row>
    <row r="10">
      <c r="A10" s="14"/>
      <c r="B10" s="15"/>
      <c r="C10" s="15"/>
      <c r="D10" s="15"/>
      <c r="E10" s="15"/>
      <c r="F10" s="16"/>
      <c r="G10" s="17" t="s">
        <v>7</v>
      </c>
      <c r="H10" s="12"/>
      <c r="I10" s="1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</row>
    <row r="11">
      <c r="A11" s="18" t="s">
        <v>9</v>
      </c>
      <c r="B11" s="19" t="s">
        <v>10</v>
      </c>
      <c r="C11" s="19" t="s">
        <v>11</v>
      </c>
      <c r="D11" s="20" t="s">
        <v>12</v>
      </c>
      <c r="E11" s="21" t="s">
        <v>13</v>
      </c>
      <c r="F11" s="8"/>
      <c r="G11" s="22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</row>
    <row r="12">
      <c r="A12" s="23"/>
      <c r="B12" s="23"/>
      <c r="C12" s="23"/>
      <c r="D12" s="23"/>
      <c r="E12" s="24" t="s">
        <v>15</v>
      </c>
      <c r="F12" s="24" t="s">
        <v>16</v>
      </c>
      <c r="G12" s="19" t="s">
        <v>17</v>
      </c>
      <c r="H12" s="25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</row>
    <row r="13">
      <c r="A13" s="26"/>
      <c r="B13" s="26"/>
      <c r="C13" s="26"/>
      <c r="D13" s="26"/>
      <c r="E13" s="26"/>
      <c r="F13" s="26"/>
      <c r="G13" s="26"/>
      <c r="H13" s="2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</row>
    <row r="14">
      <c r="A14" s="27" t="s">
        <v>19</v>
      </c>
      <c r="B14" s="28"/>
      <c r="C14" s="28"/>
      <c r="D14" s="29" t="s">
        <v>20</v>
      </c>
      <c r="E14" s="30"/>
      <c r="F14" s="31"/>
      <c r="G14" s="32"/>
      <c r="H14" s="32">
        <v>335498.27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</row>
    <row r="15">
      <c r="A15" s="34" t="s">
        <v>21</v>
      </c>
      <c r="B15" s="35">
        <v>11703.0</v>
      </c>
      <c r="C15" s="35" t="s">
        <v>22</v>
      </c>
      <c r="D15" s="36" t="s">
        <v>23</v>
      </c>
      <c r="E15" s="37" t="s">
        <v>24</v>
      </c>
      <c r="F15" s="38">
        <v>30.0</v>
      </c>
      <c r="G15" s="39">
        <v>230.05</v>
      </c>
      <c r="H15" s="39">
        <f t="shared" ref="H15:H32" si="1">F15*G15</f>
        <v>6901.5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</row>
    <row r="16">
      <c r="A16" s="34" t="s">
        <v>25</v>
      </c>
      <c r="B16" s="35" t="s">
        <v>26</v>
      </c>
      <c r="C16" s="35" t="s">
        <v>27</v>
      </c>
      <c r="D16" s="36" t="s">
        <v>28</v>
      </c>
      <c r="E16" s="37" t="s">
        <v>29</v>
      </c>
      <c r="F16" s="38">
        <v>6.0</v>
      </c>
      <c r="G16" s="39">
        <v>433.52</v>
      </c>
      <c r="H16" s="39">
        <f t="shared" si="1"/>
        <v>2601.12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</row>
    <row r="17">
      <c r="A17" s="34" t="s">
        <v>30</v>
      </c>
      <c r="B17" s="35">
        <v>93209.0</v>
      </c>
      <c r="C17" s="35" t="s">
        <v>31</v>
      </c>
      <c r="D17" s="36" t="s">
        <v>32</v>
      </c>
      <c r="E17" s="37" t="s">
        <v>24</v>
      </c>
      <c r="F17" s="38">
        <v>20.0</v>
      </c>
      <c r="G17" s="39">
        <v>973.41</v>
      </c>
      <c r="H17" s="39">
        <f t="shared" si="1"/>
        <v>19468.2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</row>
    <row r="18">
      <c r="A18" s="34" t="s">
        <v>33</v>
      </c>
      <c r="B18" s="35" t="s">
        <v>34</v>
      </c>
      <c r="C18" s="35" t="s">
        <v>27</v>
      </c>
      <c r="D18" s="36" t="s">
        <v>35</v>
      </c>
      <c r="E18" s="37" t="s">
        <v>29</v>
      </c>
      <c r="F18" s="38">
        <v>6.0</v>
      </c>
      <c r="G18" s="39">
        <v>20206.22</v>
      </c>
      <c r="H18" s="39">
        <f t="shared" si="1"/>
        <v>121237.32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</row>
    <row r="19">
      <c r="A19" s="34" t="s">
        <v>36</v>
      </c>
      <c r="B19" s="35">
        <v>90781.0</v>
      </c>
      <c r="C19" s="35" t="s">
        <v>31</v>
      </c>
      <c r="D19" s="36" t="s">
        <v>37</v>
      </c>
      <c r="E19" s="37" t="s">
        <v>38</v>
      </c>
      <c r="F19" s="38">
        <v>24.0</v>
      </c>
      <c r="G19" s="39">
        <v>39.26</v>
      </c>
      <c r="H19" s="39">
        <f t="shared" si="1"/>
        <v>942.24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</row>
    <row r="20">
      <c r="A20" s="34" t="s">
        <v>39</v>
      </c>
      <c r="B20" s="35" t="s">
        <v>40</v>
      </c>
      <c r="C20" s="35" t="s">
        <v>27</v>
      </c>
      <c r="D20" s="36" t="s">
        <v>41</v>
      </c>
      <c r="E20" s="37" t="s">
        <v>24</v>
      </c>
      <c r="F20" s="38">
        <v>12.0</v>
      </c>
      <c r="G20" s="39">
        <v>489.88</v>
      </c>
      <c r="H20" s="39">
        <f t="shared" si="1"/>
        <v>5878.56</v>
      </c>
      <c r="I20" s="33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</row>
    <row r="21">
      <c r="A21" s="34" t="s">
        <v>42</v>
      </c>
      <c r="B21" s="35">
        <v>99059.0</v>
      </c>
      <c r="C21" s="35" t="s">
        <v>31</v>
      </c>
      <c r="D21" s="36" t="s">
        <v>43</v>
      </c>
      <c r="E21" s="37" t="s">
        <v>44</v>
      </c>
      <c r="F21" s="38">
        <v>271.82</v>
      </c>
      <c r="G21" s="39">
        <v>54.4</v>
      </c>
      <c r="H21" s="39">
        <f t="shared" si="1"/>
        <v>14787.008</v>
      </c>
      <c r="I21" s="33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</row>
    <row r="22">
      <c r="A22" s="34" t="s">
        <v>45</v>
      </c>
      <c r="B22" s="35">
        <v>98459.0</v>
      </c>
      <c r="C22" s="35" t="s">
        <v>31</v>
      </c>
      <c r="D22" s="36" t="s">
        <v>46</v>
      </c>
      <c r="E22" s="37" t="s">
        <v>24</v>
      </c>
      <c r="F22" s="38">
        <v>543.64</v>
      </c>
      <c r="G22" s="39">
        <v>121.45</v>
      </c>
      <c r="H22" s="39">
        <f t="shared" si="1"/>
        <v>66025.078</v>
      </c>
      <c r="I22" s="33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</row>
    <row r="23">
      <c r="A23" s="34" t="s">
        <v>47</v>
      </c>
      <c r="B23" s="35" t="s">
        <v>48</v>
      </c>
      <c r="C23" s="35" t="s">
        <v>27</v>
      </c>
      <c r="D23" s="36" t="s">
        <v>49</v>
      </c>
      <c r="E23" s="37" t="s">
        <v>50</v>
      </c>
      <c r="F23" s="38">
        <v>40.0</v>
      </c>
      <c r="G23" s="39">
        <v>528.36</v>
      </c>
      <c r="H23" s="39">
        <f t="shared" si="1"/>
        <v>21134.4</v>
      </c>
      <c r="I23" s="33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</row>
    <row r="24">
      <c r="A24" s="34" t="s">
        <v>51</v>
      </c>
      <c r="B24" s="35">
        <v>1200010.0</v>
      </c>
      <c r="C24" s="35" t="s">
        <v>52</v>
      </c>
      <c r="D24" s="36" t="s">
        <v>53</v>
      </c>
      <c r="E24" s="37" t="s">
        <v>24</v>
      </c>
      <c r="F24" s="38">
        <v>1646.96</v>
      </c>
      <c r="G24" s="39">
        <v>17.37</v>
      </c>
      <c r="H24" s="39">
        <f t="shared" si="1"/>
        <v>28607.6952</v>
      </c>
      <c r="I24" s="33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</row>
    <row r="25">
      <c r="A25" s="34" t="s">
        <v>54</v>
      </c>
      <c r="B25" s="35">
        <v>2210102.0</v>
      </c>
      <c r="C25" s="35" t="s">
        <v>52</v>
      </c>
      <c r="D25" s="36" t="s">
        <v>55</v>
      </c>
      <c r="E25" s="37" t="s">
        <v>50</v>
      </c>
      <c r="F25" s="38">
        <v>109.21</v>
      </c>
      <c r="G25" s="39">
        <v>251.13</v>
      </c>
      <c r="H25" s="39">
        <f t="shared" si="1"/>
        <v>27425.9073</v>
      </c>
      <c r="I25" s="33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</row>
    <row r="26">
      <c r="A26" s="34" t="s">
        <v>56</v>
      </c>
      <c r="B26" s="35" t="s">
        <v>57</v>
      </c>
      <c r="C26" s="35" t="s">
        <v>27</v>
      </c>
      <c r="D26" s="36" t="s">
        <v>58</v>
      </c>
      <c r="E26" s="37" t="s">
        <v>24</v>
      </c>
      <c r="F26" s="38">
        <v>497.8</v>
      </c>
      <c r="G26" s="39">
        <v>10.96</v>
      </c>
      <c r="H26" s="39">
        <f t="shared" si="1"/>
        <v>5455.888</v>
      </c>
      <c r="I26" s="33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</row>
    <row r="27">
      <c r="A27" s="34" t="s">
        <v>59</v>
      </c>
      <c r="B27" s="35" t="s">
        <v>60</v>
      </c>
      <c r="C27" s="35" t="s">
        <v>27</v>
      </c>
      <c r="D27" s="36" t="s">
        <v>61</v>
      </c>
      <c r="E27" s="37" t="s">
        <v>62</v>
      </c>
      <c r="F27" s="38">
        <v>418.0</v>
      </c>
      <c r="G27" s="39">
        <v>1.02</v>
      </c>
      <c r="H27" s="39">
        <f t="shared" si="1"/>
        <v>426.36</v>
      </c>
      <c r="I27" s="33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</row>
    <row r="28">
      <c r="A28" s="34" t="s">
        <v>63</v>
      </c>
      <c r="B28" s="35" t="s">
        <v>64</v>
      </c>
      <c r="C28" s="35" t="s">
        <v>27</v>
      </c>
      <c r="D28" s="36" t="s">
        <v>65</v>
      </c>
      <c r="E28" s="37" t="s">
        <v>62</v>
      </c>
      <c r="F28" s="38">
        <v>209.0</v>
      </c>
      <c r="G28" s="39">
        <v>2.77</v>
      </c>
      <c r="H28" s="39">
        <f t="shared" si="1"/>
        <v>578.93</v>
      </c>
      <c r="I28" s="33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</row>
    <row r="29">
      <c r="A29" s="34" t="s">
        <v>66</v>
      </c>
      <c r="B29" s="35" t="s">
        <v>67</v>
      </c>
      <c r="C29" s="35" t="s">
        <v>27</v>
      </c>
      <c r="D29" s="36" t="s">
        <v>68</v>
      </c>
      <c r="E29" s="37" t="s">
        <v>62</v>
      </c>
      <c r="F29" s="38">
        <v>8.0</v>
      </c>
      <c r="G29" s="39">
        <v>35.63</v>
      </c>
      <c r="H29" s="39">
        <f t="shared" si="1"/>
        <v>285.04</v>
      </c>
      <c r="I29" s="33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</row>
    <row r="30">
      <c r="A30" s="34" t="s">
        <v>69</v>
      </c>
      <c r="B30" s="35" t="s">
        <v>70</v>
      </c>
      <c r="C30" s="35" t="s">
        <v>27</v>
      </c>
      <c r="D30" s="36" t="s">
        <v>71</v>
      </c>
      <c r="E30" s="37" t="s">
        <v>44</v>
      </c>
      <c r="F30" s="38">
        <v>60.0</v>
      </c>
      <c r="G30" s="39">
        <v>4.56</v>
      </c>
      <c r="H30" s="39">
        <f t="shared" si="1"/>
        <v>273.6</v>
      </c>
      <c r="I30" s="33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</row>
    <row r="31">
      <c r="A31" s="34" t="s">
        <v>72</v>
      </c>
      <c r="B31" s="35" t="s">
        <v>73</v>
      </c>
      <c r="C31" s="35" t="s">
        <v>27</v>
      </c>
      <c r="D31" s="36" t="s">
        <v>74</v>
      </c>
      <c r="E31" s="41" t="s">
        <v>44</v>
      </c>
      <c r="F31" s="42">
        <v>9000.0</v>
      </c>
      <c r="G31" s="43">
        <v>0.77</v>
      </c>
      <c r="H31" s="39">
        <f t="shared" si="1"/>
        <v>6930</v>
      </c>
      <c r="I31" s="33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</row>
    <row r="32">
      <c r="A32" s="34" t="s">
        <v>75</v>
      </c>
      <c r="B32" s="35">
        <v>97636.0</v>
      </c>
      <c r="C32" s="35" t="s">
        <v>31</v>
      </c>
      <c r="D32" s="36" t="s">
        <v>76</v>
      </c>
      <c r="E32" s="41" t="s">
        <v>77</v>
      </c>
      <c r="F32" s="42">
        <v>319.31</v>
      </c>
      <c r="G32" s="43">
        <v>20.48</v>
      </c>
      <c r="H32" s="39">
        <f t="shared" si="1"/>
        <v>6539.4688</v>
      </c>
      <c r="I32" s="33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</row>
    <row r="33">
      <c r="A33" s="27" t="s">
        <v>78</v>
      </c>
      <c r="B33" s="28"/>
      <c r="C33" s="28"/>
      <c r="D33" s="29" t="s">
        <v>79</v>
      </c>
      <c r="E33" s="30"/>
      <c r="F33" s="44">
        <v>0.0</v>
      </c>
      <c r="G33" s="32"/>
      <c r="H33" s="32">
        <v>362720.56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</row>
    <row r="34">
      <c r="A34" s="34" t="s">
        <v>80</v>
      </c>
      <c r="B34" s="35">
        <v>96523.0</v>
      </c>
      <c r="C34" s="35" t="s">
        <v>31</v>
      </c>
      <c r="D34" s="36" t="s">
        <v>81</v>
      </c>
      <c r="E34" s="45" t="s">
        <v>50</v>
      </c>
      <c r="F34" s="46">
        <v>778.9300000000001</v>
      </c>
      <c r="G34" s="47">
        <v>77.57</v>
      </c>
      <c r="H34" s="47">
        <f t="shared" ref="H34:H44" si="2">F34*G34</f>
        <v>60421.6001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</row>
    <row r="35">
      <c r="A35" s="34" t="s">
        <v>82</v>
      </c>
      <c r="B35" s="35">
        <v>2660.0</v>
      </c>
      <c r="C35" s="35" t="s">
        <v>22</v>
      </c>
      <c r="D35" s="36" t="s">
        <v>83</v>
      </c>
      <c r="E35" s="45" t="s">
        <v>24</v>
      </c>
      <c r="F35" s="46">
        <v>331.38</v>
      </c>
      <c r="G35" s="47">
        <v>23.76</v>
      </c>
      <c r="H35" s="47">
        <f t="shared" si="2"/>
        <v>7873.5888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</row>
    <row r="36">
      <c r="A36" s="34" t="s">
        <v>84</v>
      </c>
      <c r="B36" s="35">
        <v>72.0</v>
      </c>
      <c r="C36" s="35" t="s">
        <v>22</v>
      </c>
      <c r="D36" s="36" t="s">
        <v>85</v>
      </c>
      <c r="E36" s="45" t="s">
        <v>50</v>
      </c>
      <c r="F36" s="46">
        <v>483.89</v>
      </c>
      <c r="G36" s="47">
        <v>31.7</v>
      </c>
      <c r="H36" s="47">
        <f t="shared" si="2"/>
        <v>15339.313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</row>
    <row r="37">
      <c r="A37" s="34" t="s">
        <v>86</v>
      </c>
      <c r="B37" s="35" t="s">
        <v>87</v>
      </c>
      <c r="C37" s="35" t="s">
        <v>88</v>
      </c>
      <c r="D37" s="36" t="s">
        <v>89</v>
      </c>
      <c r="E37" s="45" t="s">
        <v>50</v>
      </c>
      <c r="F37" s="46">
        <v>379.29</v>
      </c>
      <c r="G37" s="47">
        <v>4.21</v>
      </c>
      <c r="H37" s="47">
        <f t="shared" si="2"/>
        <v>1596.8109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</row>
    <row r="38">
      <c r="A38" s="34" t="s">
        <v>90</v>
      </c>
      <c r="B38" s="35" t="s">
        <v>91</v>
      </c>
      <c r="C38" s="35" t="s">
        <v>88</v>
      </c>
      <c r="D38" s="36" t="s">
        <v>92</v>
      </c>
      <c r="E38" s="45" t="s">
        <v>50</v>
      </c>
      <c r="F38" s="46">
        <v>306.23</v>
      </c>
      <c r="G38" s="47">
        <v>53.46</v>
      </c>
      <c r="H38" s="47">
        <f t="shared" si="2"/>
        <v>16371.0558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</row>
    <row r="39">
      <c r="A39" s="34" t="s">
        <v>93</v>
      </c>
      <c r="B39" s="35" t="s">
        <v>94</v>
      </c>
      <c r="C39" s="35" t="s">
        <v>27</v>
      </c>
      <c r="D39" s="36" t="s">
        <v>95</v>
      </c>
      <c r="E39" s="45" t="s">
        <v>50</v>
      </c>
      <c r="F39" s="46">
        <v>42.21</v>
      </c>
      <c r="G39" s="47">
        <v>69.9</v>
      </c>
      <c r="H39" s="47">
        <f t="shared" si="2"/>
        <v>2950.479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</row>
    <row r="40">
      <c r="A40" s="34" t="s">
        <v>96</v>
      </c>
      <c r="B40" s="35">
        <v>11472.0</v>
      </c>
      <c r="C40" s="35" t="s">
        <v>22</v>
      </c>
      <c r="D40" s="36" t="s">
        <v>97</v>
      </c>
      <c r="E40" s="45" t="s">
        <v>24</v>
      </c>
      <c r="F40" s="46">
        <v>1920.6399999999999</v>
      </c>
      <c r="G40" s="47">
        <v>6.42</v>
      </c>
      <c r="H40" s="47">
        <f t="shared" si="2"/>
        <v>12330.5088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</row>
    <row r="41">
      <c r="A41" s="34" t="s">
        <v>98</v>
      </c>
      <c r="B41" s="35">
        <v>95952.0</v>
      </c>
      <c r="C41" s="35" t="s">
        <v>31</v>
      </c>
      <c r="D41" s="36" t="s">
        <v>99</v>
      </c>
      <c r="E41" s="45" t="s">
        <v>50</v>
      </c>
      <c r="F41" s="46">
        <v>80.58</v>
      </c>
      <c r="G41" s="47">
        <v>2423.48</v>
      </c>
      <c r="H41" s="47">
        <f t="shared" si="2"/>
        <v>195284.0184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</row>
    <row r="42">
      <c r="A42" s="34" t="s">
        <v>100</v>
      </c>
      <c r="B42" s="35">
        <v>96619.0</v>
      </c>
      <c r="C42" s="35" t="s">
        <v>31</v>
      </c>
      <c r="D42" s="36" t="s">
        <v>101</v>
      </c>
      <c r="E42" s="45" t="s">
        <v>24</v>
      </c>
      <c r="F42" s="46">
        <v>136.26</v>
      </c>
      <c r="G42" s="47">
        <v>28.65</v>
      </c>
      <c r="H42" s="47">
        <f t="shared" si="2"/>
        <v>3903.849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</row>
    <row r="43">
      <c r="A43" s="34" t="s">
        <v>102</v>
      </c>
      <c r="B43" s="35">
        <v>97973.0</v>
      </c>
      <c r="C43" s="35" t="s">
        <v>31</v>
      </c>
      <c r="D43" s="36" t="s">
        <v>103</v>
      </c>
      <c r="E43" s="45" t="s">
        <v>104</v>
      </c>
      <c r="F43" s="46">
        <v>4.0</v>
      </c>
      <c r="G43" s="47">
        <v>4105.75</v>
      </c>
      <c r="H43" s="47">
        <f t="shared" si="2"/>
        <v>16423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</row>
    <row r="44">
      <c r="A44" s="34" t="s">
        <v>105</v>
      </c>
      <c r="B44" s="35">
        <v>102487.0</v>
      </c>
      <c r="C44" s="35" t="s">
        <v>31</v>
      </c>
      <c r="D44" s="36" t="s">
        <v>106</v>
      </c>
      <c r="E44" s="45" t="s">
        <v>107</v>
      </c>
      <c r="F44" s="46">
        <v>53.71</v>
      </c>
      <c r="G44" s="47">
        <v>562.77</v>
      </c>
      <c r="H44" s="47">
        <f t="shared" si="2"/>
        <v>30226.3767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</row>
    <row r="45">
      <c r="A45" s="27" t="s">
        <v>108</v>
      </c>
      <c r="B45" s="28"/>
      <c r="C45" s="28"/>
      <c r="D45" s="29" t="s">
        <v>109</v>
      </c>
      <c r="E45" s="48"/>
      <c r="F45" s="49">
        <v>0.0</v>
      </c>
      <c r="G45" s="50"/>
      <c r="H45" s="32">
        <v>563030.32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</row>
    <row r="46">
      <c r="A46" s="34" t="s">
        <v>110</v>
      </c>
      <c r="B46" s="35">
        <v>95952.0</v>
      </c>
      <c r="C46" s="35" t="s">
        <v>31</v>
      </c>
      <c r="D46" s="36" t="s">
        <v>99</v>
      </c>
      <c r="E46" s="45" t="s">
        <v>50</v>
      </c>
      <c r="F46" s="46">
        <v>185.11</v>
      </c>
      <c r="G46" s="47">
        <v>2423.48</v>
      </c>
      <c r="H46" s="47">
        <f t="shared" ref="H46:H47" si="3">F46*G46</f>
        <v>448610.3828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</row>
    <row r="47">
      <c r="A47" s="34" t="s">
        <v>111</v>
      </c>
      <c r="B47" s="35" t="s">
        <v>112</v>
      </c>
      <c r="C47" s="35" t="s">
        <v>88</v>
      </c>
      <c r="D47" s="36" t="s">
        <v>113</v>
      </c>
      <c r="E47" s="45" t="s">
        <v>77</v>
      </c>
      <c r="F47" s="46">
        <v>877.05</v>
      </c>
      <c r="G47" s="47">
        <v>130.46</v>
      </c>
      <c r="H47" s="47">
        <f t="shared" si="3"/>
        <v>114419.943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</row>
    <row r="48">
      <c r="A48" s="27" t="s">
        <v>114</v>
      </c>
      <c r="B48" s="28"/>
      <c r="C48" s="28"/>
      <c r="D48" s="29" t="s">
        <v>115</v>
      </c>
      <c r="E48" s="51"/>
      <c r="F48" s="49">
        <v>0.0</v>
      </c>
      <c r="G48" s="50"/>
      <c r="H48" s="32">
        <v>476546.91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</row>
    <row r="49">
      <c r="A49" s="34" t="s">
        <v>116</v>
      </c>
      <c r="B49" s="35">
        <v>89169.0</v>
      </c>
      <c r="C49" s="35" t="s">
        <v>31</v>
      </c>
      <c r="D49" s="36" t="s">
        <v>117</v>
      </c>
      <c r="E49" s="45" t="s">
        <v>24</v>
      </c>
      <c r="F49" s="46">
        <v>2973.97</v>
      </c>
      <c r="G49" s="47">
        <v>60.25</v>
      </c>
      <c r="H49" s="47">
        <f t="shared" ref="H49:H55" si="4">ROUNDDOWN(F49*G49,2)</f>
        <v>179181.69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</row>
    <row r="50">
      <c r="A50" s="34" t="s">
        <v>118</v>
      </c>
      <c r="B50" s="35">
        <v>93183.0</v>
      </c>
      <c r="C50" s="35" t="s">
        <v>31</v>
      </c>
      <c r="D50" s="36" t="s">
        <v>119</v>
      </c>
      <c r="E50" s="45" t="s">
        <v>44</v>
      </c>
      <c r="F50" s="46">
        <v>0.0</v>
      </c>
      <c r="G50" s="47">
        <v>59.28</v>
      </c>
      <c r="H50" s="47">
        <f t="shared" si="4"/>
        <v>0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</row>
    <row r="51">
      <c r="A51" s="34" t="s">
        <v>120</v>
      </c>
      <c r="B51" s="35">
        <v>93182.0</v>
      </c>
      <c r="C51" s="35" t="s">
        <v>31</v>
      </c>
      <c r="D51" s="36" t="s">
        <v>121</v>
      </c>
      <c r="E51" s="45" t="s">
        <v>44</v>
      </c>
      <c r="F51" s="46">
        <v>0.0</v>
      </c>
      <c r="G51" s="47">
        <v>46.26</v>
      </c>
      <c r="H51" s="47">
        <f t="shared" si="4"/>
        <v>0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</row>
    <row r="52">
      <c r="A52" s="34" t="s">
        <v>122</v>
      </c>
      <c r="B52" s="35">
        <v>93195.0</v>
      </c>
      <c r="C52" s="35" t="s">
        <v>31</v>
      </c>
      <c r="D52" s="36" t="s">
        <v>123</v>
      </c>
      <c r="E52" s="45" t="s">
        <v>44</v>
      </c>
      <c r="F52" s="46">
        <v>0.0</v>
      </c>
      <c r="G52" s="47">
        <v>55.22</v>
      </c>
      <c r="H52" s="47">
        <f t="shared" si="4"/>
        <v>0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</row>
    <row r="53">
      <c r="A53" s="34" t="s">
        <v>124</v>
      </c>
      <c r="B53" s="35">
        <v>93194.0</v>
      </c>
      <c r="C53" s="35" t="s">
        <v>31</v>
      </c>
      <c r="D53" s="36" t="s">
        <v>125</v>
      </c>
      <c r="E53" s="45" t="s">
        <v>44</v>
      </c>
      <c r="F53" s="46">
        <v>0.0</v>
      </c>
      <c r="G53" s="47">
        <v>45.31</v>
      </c>
      <c r="H53" s="47">
        <f t="shared" si="4"/>
        <v>0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</row>
    <row r="54">
      <c r="A54" s="34" t="s">
        <v>126</v>
      </c>
      <c r="B54" s="35">
        <v>93185.0</v>
      </c>
      <c r="C54" s="35" t="s">
        <v>31</v>
      </c>
      <c r="D54" s="36" t="s">
        <v>127</v>
      </c>
      <c r="E54" s="45" t="s">
        <v>44</v>
      </c>
      <c r="F54" s="46">
        <v>0.0</v>
      </c>
      <c r="G54" s="47">
        <v>58.46</v>
      </c>
      <c r="H54" s="47">
        <f t="shared" si="4"/>
        <v>0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</row>
    <row r="55">
      <c r="A55" s="34" t="s">
        <v>128</v>
      </c>
      <c r="B55" s="35">
        <v>93184.0</v>
      </c>
      <c r="C55" s="35" t="s">
        <v>31</v>
      </c>
      <c r="D55" s="36" t="s">
        <v>129</v>
      </c>
      <c r="E55" s="45" t="s">
        <v>44</v>
      </c>
      <c r="F55" s="46">
        <v>0.0</v>
      </c>
      <c r="G55" s="47">
        <v>34.18</v>
      </c>
      <c r="H55" s="47">
        <f t="shared" si="4"/>
        <v>0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</row>
    <row r="56">
      <c r="A56" s="34" t="s">
        <v>130</v>
      </c>
      <c r="B56" s="35" t="s">
        <v>131</v>
      </c>
      <c r="C56" s="35" t="s">
        <v>27</v>
      </c>
      <c r="D56" s="36" t="s">
        <v>132</v>
      </c>
      <c r="E56" s="45" t="s">
        <v>24</v>
      </c>
      <c r="F56" s="46">
        <v>721.84</v>
      </c>
      <c r="G56" s="47">
        <v>325.52</v>
      </c>
      <c r="H56" s="47">
        <f>ROUNDUP(F56*G56,2)</f>
        <v>234973.36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</row>
    <row r="57">
      <c r="A57" s="34" t="s">
        <v>133</v>
      </c>
      <c r="B57" s="35" t="s">
        <v>134</v>
      </c>
      <c r="C57" s="35" t="s">
        <v>27</v>
      </c>
      <c r="D57" s="36" t="s">
        <v>135</v>
      </c>
      <c r="E57" s="45" t="s">
        <v>24</v>
      </c>
      <c r="F57" s="46">
        <v>27.72</v>
      </c>
      <c r="G57" s="47">
        <v>319.28</v>
      </c>
      <c r="H57" s="47">
        <f t="shared" ref="H57:H62" si="5">ROUNDDOWN(F57*G57,2)</f>
        <v>8850.44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</row>
    <row r="58">
      <c r="A58" s="34" t="s">
        <v>136</v>
      </c>
      <c r="B58" s="35" t="s">
        <v>137</v>
      </c>
      <c r="C58" s="35" t="s">
        <v>27</v>
      </c>
      <c r="D58" s="36" t="s">
        <v>138</v>
      </c>
      <c r="E58" s="45" t="s">
        <v>24</v>
      </c>
      <c r="F58" s="46">
        <v>12.0</v>
      </c>
      <c r="G58" s="47">
        <v>374.6</v>
      </c>
      <c r="H58" s="47">
        <f t="shared" si="5"/>
        <v>4495.2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</row>
    <row r="59">
      <c r="A59" s="34" t="s">
        <v>139</v>
      </c>
      <c r="B59" s="35">
        <v>94569.0</v>
      </c>
      <c r="C59" s="35" t="s">
        <v>31</v>
      </c>
      <c r="D59" s="36" t="s">
        <v>140</v>
      </c>
      <c r="E59" s="45" t="s">
        <v>24</v>
      </c>
      <c r="F59" s="46">
        <v>1.11</v>
      </c>
      <c r="G59" s="47">
        <v>522.2</v>
      </c>
      <c r="H59" s="47">
        <f t="shared" si="5"/>
        <v>579.64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</row>
    <row r="60">
      <c r="A60" s="34" t="s">
        <v>141</v>
      </c>
      <c r="B60" s="35">
        <v>94570.0</v>
      </c>
      <c r="C60" s="35" t="s">
        <v>31</v>
      </c>
      <c r="D60" s="36" t="s">
        <v>142</v>
      </c>
      <c r="E60" s="45" t="s">
        <v>24</v>
      </c>
      <c r="F60" s="46">
        <v>11.23</v>
      </c>
      <c r="G60" s="47">
        <v>328.76</v>
      </c>
      <c r="H60" s="47">
        <f t="shared" si="5"/>
        <v>3691.97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</row>
    <row r="61">
      <c r="A61" s="34" t="s">
        <v>143</v>
      </c>
      <c r="B61" s="35">
        <v>99855.0</v>
      </c>
      <c r="C61" s="35" t="s">
        <v>31</v>
      </c>
      <c r="D61" s="36" t="s">
        <v>144</v>
      </c>
      <c r="E61" s="45" t="s">
        <v>44</v>
      </c>
      <c r="F61" s="46">
        <v>33.379999999999995</v>
      </c>
      <c r="G61" s="47">
        <v>116.85</v>
      </c>
      <c r="H61" s="47">
        <f t="shared" si="5"/>
        <v>3900.45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</row>
    <row r="62">
      <c r="A62" s="34" t="s">
        <v>145</v>
      </c>
      <c r="B62" s="35">
        <v>1783.0</v>
      </c>
      <c r="C62" s="35" t="s">
        <v>22</v>
      </c>
      <c r="D62" s="36" t="s">
        <v>146</v>
      </c>
      <c r="E62" s="45" t="s">
        <v>147</v>
      </c>
      <c r="F62" s="46">
        <v>16.0</v>
      </c>
      <c r="G62" s="47">
        <v>310.93</v>
      </c>
      <c r="H62" s="47">
        <f t="shared" si="5"/>
        <v>4974.88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</row>
    <row r="63">
      <c r="A63" s="34" t="s">
        <v>148</v>
      </c>
      <c r="B63" s="35">
        <v>94587.0</v>
      </c>
      <c r="C63" s="35" t="s">
        <v>31</v>
      </c>
      <c r="D63" s="36" t="s">
        <v>149</v>
      </c>
      <c r="E63" s="45" t="s">
        <v>44</v>
      </c>
      <c r="F63" s="46">
        <v>86.95</v>
      </c>
      <c r="G63" s="47">
        <v>79.28</v>
      </c>
      <c r="H63" s="47">
        <f t="shared" ref="H63:H64" si="6">ROUNDUP(F63*G63,2)</f>
        <v>6893.4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</row>
    <row r="64">
      <c r="A64" s="34" t="s">
        <v>150</v>
      </c>
      <c r="B64" s="35">
        <v>99839.0</v>
      </c>
      <c r="C64" s="35" t="s">
        <v>31</v>
      </c>
      <c r="D64" s="36" t="s">
        <v>151</v>
      </c>
      <c r="E64" s="45" t="s">
        <v>44</v>
      </c>
      <c r="F64" s="46">
        <v>58.82</v>
      </c>
      <c r="G64" s="47">
        <v>493.13</v>
      </c>
      <c r="H64" s="47">
        <f t="shared" si="6"/>
        <v>29005.91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</row>
    <row r="65">
      <c r="A65" s="27" t="s">
        <v>152</v>
      </c>
      <c r="B65" s="28"/>
      <c r="C65" s="28"/>
      <c r="D65" s="29" t="s">
        <v>153</v>
      </c>
      <c r="E65" s="51"/>
      <c r="F65" s="49">
        <v>0.0</v>
      </c>
      <c r="G65" s="50"/>
      <c r="H65" s="32">
        <v>787758.27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</row>
    <row r="66">
      <c r="A66" s="34" t="s">
        <v>154</v>
      </c>
      <c r="B66" s="35">
        <v>94213.0</v>
      </c>
      <c r="C66" s="35" t="s">
        <v>31</v>
      </c>
      <c r="D66" s="36" t="s">
        <v>155</v>
      </c>
      <c r="E66" s="45" t="s">
        <v>24</v>
      </c>
      <c r="F66" s="46">
        <v>1646.96</v>
      </c>
      <c r="G66" s="47">
        <v>119.41</v>
      </c>
      <c r="H66" s="47">
        <f>F66*G66</f>
        <v>196663.4936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</row>
    <row r="67">
      <c r="A67" s="34" t="s">
        <v>156</v>
      </c>
      <c r="B67" s="35">
        <v>1929.0</v>
      </c>
      <c r="C67" s="35" t="s">
        <v>22</v>
      </c>
      <c r="D67" s="36" t="s">
        <v>157</v>
      </c>
      <c r="E67" s="45" t="s">
        <v>24</v>
      </c>
      <c r="F67" s="46">
        <v>581.6</v>
      </c>
      <c r="G67" s="47">
        <v>175.0</v>
      </c>
      <c r="H67" s="47">
        <f t="shared" ref="H67:H68" si="7">ROUNDDOWN(F67*G67,2)</f>
        <v>101780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</row>
    <row r="68">
      <c r="A68" s="34" t="s">
        <v>158</v>
      </c>
      <c r="B68" s="35">
        <v>94228.0</v>
      </c>
      <c r="C68" s="35" t="s">
        <v>31</v>
      </c>
      <c r="D68" s="36" t="s">
        <v>159</v>
      </c>
      <c r="E68" s="45" t="s">
        <v>44</v>
      </c>
      <c r="F68" s="46">
        <v>290.8</v>
      </c>
      <c r="G68" s="47">
        <v>94.23</v>
      </c>
      <c r="H68" s="47">
        <f t="shared" si="7"/>
        <v>27402.08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</row>
    <row r="69">
      <c r="A69" s="34" t="s">
        <v>160</v>
      </c>
      <c r="B69" s="35">
        <v>100773.0</v>
      </c>
      <c r="C69" s="35" t="s">
        <v>31</v>
      </c>
      <c r="D69" s="36" t="s">
        <v>161</v>
      </c>
      <c r="E69" s="45" t="s">
        <v>162</v>
      </c>
      <c r="F69" s="46">
        <v>16099.61</v>
      </c>
      <c r="G69" s="47">
        <v>24.15</v>
      </c>
      <c r="H69" s="47">
        <f>F69*G69</f>
        <v>388805.5815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</row>
    <row r="70">
      <c r="A70" s="34" t="s">
        <v>163</v>
      </c>
      <c r="B70" s="35" t="s">
        <v>164</v>
      </c>
      <c r="C70" s="35" t="s">
        <v>27</v>
      </c>
      <c r="D70" s="36" t="s">
        <v>165</v>
      </c>
      <c r="E70" s="45" t="s">
        <v>44</v>
      </c>
      <c r="F70" s="46">
        <v>581.6</v>
      </c>
      <c r="G70" s="47">
        <v>125.7</v>
      </c>
      <c r="H70" s="47">
        <f>ROUNDDOWN(F70*G70,2)</f>
        <v>73107.12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</row>
    <row r="71">
      <c r="A71" s="27" t="s">
        <v>166</v>
      </c>
      <c r="B71" s="28"/>
      <c r="C71" s="28"/>
      <c r="D71" s="29" t="s">
        <v>167</v>
      </c>
      <c r="E71" s="51"/>
      <c r="F71" s="49">
        <v>0.0</v>
      </c>
      <c r="G71" s="50"/>
      <c r="H71" s="32">
        <v>652966.95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</row>
    <row r="72">
      <c r="A72" s="34" t="s">
        <v>168</v>
      </c>
      <c r="B72" s="35">
        <v>87879.0</v>
      </c>
      <c r="C72" s="35" t="s">
        <v>31</v>
      </c>
      <c r="D72" s="36" t="s">
        <v>169</v>
      </c>
      <c r="E72" s="45" t="s">
        <v>24</v>
      </c>
      <c r="F72" s="46">
        <v>4226.45</v>
      </c>
      <c r="G72" s="47">
        <v>3.61</v>
      </c>
      <c r="H72" s="47">
        <f t="shared" ref="H72:H86" si="8">F72*G72</f>
        <v>15257.4845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</row>
    <row r="73">
      <c r="A73" s="34" t="s">
        <v>170</v>
      </c>
      <c r="B73" s="35">
        <v>87529.0</v>
      </c>
      <c r="C73" s="35" t="s">
        <v>31</v>
      </c>
      <c r="D73" s="36" t="s">
        <v>171</v>
      </c>
      <c r="E73" s="45" t="s">
        <v>24</v>
      </c>
      <c r="F73" s="46">
        <v>4226.45</v>
      </c>
      <c r="G73" s="47">
        <v>29.45</v>
      </c>
      <c r="H73" s="47">
        <f t="shared" si="8"/>
        <v>124468.9525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</row>
    <row r="74">
      <c r="A74" s="34" t="s">
        <v>172</v>
      </c>
      <c r="B74" s="35">
        <v>4449.0</v>
      </c>
      <c r="C74" s="35" t="s">
        <v>22</v>
      </c>
      <c r="D74" s="36" t="s">
        <v>173</v>
      </c>
      <c r="E74" s="45" t="s">
        <v>24</v>
      </c>
      <c r="F74" s="46">
        <v>1160.21</v>
      </c>
      <c r="G74" s="47">
        <v>83.26</v>
      </c>
      <c r="H74" s="47">
        <f t="shared" si="8"/>
        <v>96599.0846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</row>
    <row r="75">
      <c r="A75" s="34" t="s">
        <v>174</v>
      </c>
      <c r="B75" s="35" t="s">
        <v>175</v>
      </c>
      <c r="C75" s="35" t="s">
        <v>88</v>
      </c>
      <c r="D75" s="36" t="s">
        <v>176</v>
      </c>
      <c r="E75" s="45" t="s">
        <v>24</v>
      </c>
      <c r="F75" s="46">
        <v>7.46</v>
      </c>
      <c r="G75" s="47">
        <v>405.21</v>
      </c>
      <c r="H75" s="47">
        <f t="shared" si="8"/>
        <v>3022.8666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</row>
    <row r="76">
      <c r="A76" s="34" t="s">
        <v>177</v>
      </c>
      <c r="B76" s="35">
        <v>87269.0</v>
      </c>
      <c r="C76" s="35" t="s">
        <v>31</v>
      </c>
      <c r="D76" s="36" t="s">
        <v>178</v>
      </c>
      <c r="E76" s="45" t="s">
        <v>24</v>
      </c>
      <c r="F76" s="46">
        <v>455.59000000000003</v>
      </c>
      <c r="G76" s="47">
        <v>65.4</v>
      </c>
      <c r="H76" s="47">
        <f t="shared" si="8"/>
        <v>29795.586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</row>
    <row r="77">
      <c r="A77" s="34" t="s">
        <v>179</v>
      </c>
      <c r="B77" s="35">
        <v>10865.0</v>
      </c>
      <c r="C77" s="35" t="s">
        <v>22</v>
      </c>
      <c r="D77" s="36" t="s">
        <v>180</v>
      </c>
      <c r="E77" s="45" t="s">
        <v>24</v>
      </c>
      <c r="F77" s="46">
        <v>455.59000000000003</v>
      </c>
      <c r="G77" s="47">
        <v>8.15</v>
      </c>
      <c r="H77" s="47">
        <f t="shared" si="8"/>
        <v>3713.0585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</row>
    <row r="78">
      <c r="A78" s="34" t="s">
        <v>181</v>
      </c>
      <c r="B78" s="35">
        <v>88489.0</v>
      </c>
      <c r="C78" s="35" t="s">
        <v>31</v>
      </c>
      <c r="D78" s="36" t="s">
        <v>182</v>
      </c>
      <c r="E78" s="45" t="s">
        <v>24</v>
      </c>
      <c r="F78" s="46">
        <v>5150.45</v>
      </c>
      <c r="G78" s="47">
        <v>13.38</v>
      </c>
      <c r="H78" s="47">
        <f t="shared" si="8"/>
        <v>68913.021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</row>
    <row r="79">
      <c r="A79" s="34" t="s">
        <v>183</v>
      </c>
      <c r="B79" s="35">
        <v>88485.0</v>
      </c>
      <c r="C79" s="35" t="s">
        <v>31</v>
      </c>
      <c r="D79" s="36" t="s">
        <v>184</v>
      </c>
      <c r="E79" s="45" t="s">
        <v>24</v>
      </c>
      <c r="F79" s="46">
        <v>5150.45</v>
      </c>
      <c r="G79" s="47">
        <v>2.15</v>
      </c>
      <c r="H79" s="47">
        <f t="shared" si="8"/>
        <v>11073.4675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</row>
    <row r="80">
      <c r="A80" s="34" t="s">
        <v>185</v>
      </c>
      <c r="B80" s="35" t="s">
        <v>186</v>
      </c>
      <c r="C80" s="35" t="s">
        <v>27</v>
      </c>
      <c r="D80" s="36" t="s">
        <v>187</v>
      </c>
      <c r="E80" s="45" t="s">
        <v>24</v>
      </c>
      <c r="F80" s="46">
        <v>0.0</v>
      </c>
      <c r="G80" s="47">
        <v>13.46</v>
      </c>
      <c r="H80" s="47">
        <f t="shared" si="8"/>
        <v>0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</row>
    <row r="81">
      <c r="A81" s="34" t="s">
        <v>188</v>
      </c>
      <c r="B81" s="35">
        <v>102498.0</v>
      </c>
      <c r="C81" s="35" t="s">
        <v>31</v>
      </c>
      <c r="D81" s="36" t="s">
        <v>189</v>
      </c>
      <c r="E81" s="45" t="s">
        <v>44</v>
      </c>
      <c r="F81" s="46">
        <v>209.2</v>
      </c>
      <c r="G81" s="47">
        <v>1.2</v>
      </c>
      <c r="H81" s="47">
        <f t="shared" si="8"/>
        <v>251.04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</row>
    <row r="82">
      <c r="A82" s="34" t="s">
        <v>190</v>
      </c>
      <c r="B82" s="35">
        <v>100739.0</v>
      </c>
      <c r="C82" s="35" t="s">
        <v>31</v>
      </c>
      <c r="D82" s="36" t="s">
        <v>191</v>
      </c>
      <c r="E82" s="45" t="s">
        <v>24</v>
      </c>
      <c r="F82" s="46">
        <v>5526.74</v>
      </c>
      <c r="G82" s="47">
        <v>8.85</v>
      </c>
      <c r="H82" s="47">
        <f t="shared" si="8"/>
        <v>48911.649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</row>
    <row r="83">
      <c r="A83" s="52" t="s">
        <v>192</v>
      </c>
      <c r="B83" s="35" t="s">
        <v>193</v>
      </c>
      <c r="C83" s="35" t="s">
        <v>88</v>
      </c>
      <c r="D83" s="36" t="s">
        <v>194</v>
      </c>
      <c r="E83" s="45" t="s">
        <v>24</v>
      </c>
      <c r="F83" s="46">
        <v>67.0</v>
      </c>
      <c r="G83" s="47">
        <v>667.25</v>
      </c>
      <c r="H83" s="47">
        <f t="shared" si="8"/>
        <v>44705.75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</row>
    <row r="84">
      <c r="A84" s="52" t="s">
        <v>195</v>
      </c>
      <c r="B84" s="35" t="s">
        <v>196</v>
      </c>
      <c r="C84" s="35" t="s">
        <v>197</v>
      </c>
      <c r="D84" s="36" t="s">
        <v>198</v>
      </c>
      <c r="E84" s="45" t="s">
        <v>24</v>
      </c>
      <c r="F84" s="46">
        <v>1293.49</v>
      </c>
      <c r="G84" s="47">
        <v>90.69</v>
      </c>
      <c r="H84" s="47">
        <f t="shared" si="8"/>
        <v>117306.6081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</row>
    <row r="85">
      <c r="A85" s="52" t="s">
        <v>199</v>
      </c>
      <c r="B85" s="35" t="s">
        <v>31</v>
      </c>
      <c r="C85" s="35">
        <v>88497.0</v>
      </c>
      <c r="D85" s="36" t="s">
        <v>200</v>
      </c>
      <c r="E85" s="45" t="s">
        <v>24</v>
      </c>
      <c r="F85" s="46">
        <v>2181.48</v>
      </c>
      <c r="G85" s="47">
        <v>13.27</v>
      </c>
      <c r="H85" s="47">
        <f t="shared" si="8"/>
        <v>28948.2396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</row>
    <row r="86">
      <c r="A86" s="52" t="s">
        <v>201</v>
      </c>
      <c r="B86" s="35" t="s">
        <v>31</v>
      </c>
      <c r="C86" s="35">
        <v>100721.0</v>
      </c>
      <c r="D86" s="36" t="s">
        <v>202</v>
      </c>
      <c r="E86" s="45" t="s">
        <v>24</v>
      </c>
      <c r="F86" s="46">
        <v>2748.52</v>
      </c>
      <c r="G86" s="47">
        <v>21.83</v>
      </c>
      <c r="H86" s="47">
        <f t="shared" si="8"/>
        <v>60000.1916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</row>
    <row r="87">
      <c r="A87" s="27" t="s">
        <v>203</v>
      </c>
      <c r="B87" s="28"/>
      <c r="C87" s="28"/>
      <c r="D87" s="29" t="s">
        <v>204</v>
      </c>
      <c r="E87" s="51"/>
      <c r="F87" s="49">
        <v>0.0</v>
      </c>
      <c r="G87" s="50"/>
      <c r="H87" s="32">
        <v>379227.68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</row>
    <row r="88">
      <c r="A88" s="34" t="s">
        <v>205</v>
      </c>
      <c r="B88" s="35">
        <v>8431.0</v>
      </c>
      <c r="C88" s="35" t="s">
        <v>22</v>
      </c>
      <c r="D88" s="36" t="s">
        <v>206</v>
      </c>
      <c r="E88" s="45" t="s">
        <v>24</v>
      </c>
      <c r="F88" s="46">
        <v>1921.8</v>
      </c>
      <c r="G88" s="47">
        <v>62.81</v>
      </c>
      <c r="H88" s="47">
        <f t="shared" ref="H88:H94" si="9">F88*G88</f>
        <v>120708.258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</row>
    <row r="89">
      <c r="A89" s="34" t="s">
        <v>207</v>
      </c>
      <c r="B89" s="35">
        <v>95241.0</v>
      </c>
      <c r="C89" s="35" t="s">
        <v>31</v>
      </c>
      <c r="D89" s="36" t="s">
        <v>208</v>
      </c>
      <c r="E89" s="45" t="s">
        <v>24</v>
      </c>
      <c r="F89" s="46">
        <v>1921.8</v>
      </c>
      <c r="G89" s="47">
        <v>25.9</v>
      </c>
      <c r="H89" s="47">
        <f t="shared" si="9"/>
        <v>49774.62</v>
      </c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</row>
    <row r="90">
      <c r="A90" s="52" t="s">
        <v>209</v>
      </c>
      <c r="B90" s="35">
        <v>92396.0</v>
      </c>
      <c r="C90" s="35" t="s">
        <v>31</v>
      </c>
      <c r="D90" s="36" t="s">
        <v>210</v>
      </c>
      <c r="E90" s="45" t="s">
        <v>24</v>
      </c>
      <c r="F90" s="46">
        <v>1043.25</v>
      </c>
      <c r="G90" s="47">
        <v>62.35</v>
      </c>
      <c r="H90" s="47">
        <f t="shared" si="9"/>
        <v>65046.6375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</row>
    <row r="91">
      <c r="A91" s="52" t="s">
        <v>211</v>
      </c>
      <c r="B91" s="35">
        <v>101094.0</v>
      </c>
      <c r="C91" s="35" t="s">
        <v>31</v>
      </c>
      <c r="D91" s="36" t="s">
        <v>212</v>
      </c>
      <c r="E91" s="45" t="s">
        <v>44</v>
      </c>
      <c r="F91" s="46">
        <v>15.14</v>
      </c>
      <c r="G91" s="47">
        <v>176.7</v>
      </c>
      <c r="H91" s="47">
        <f t="shared" si="9"/>
        <v>2675.238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</row>
    <row r="92">
      <c r="A92" s="52" t="s">
        <v>213</v>
      </c>
      <c r="B92" s="35">
        <v>2620.0</v>
      </c>
      <c r="C92" s="35" t="s">
        <v>22</v>
      </c>
      <c r="D92" s="36" t="s">
        <v>214</v>
      </c>
      <c r="E92" s="45" t="s">
        <v>44</v>
      </c>
      <c r="F92" s="46">
        <v>523.0</v>
      </c>
      <c r="G92" s="47">
        <v>31.42</v>
      </c>
      <c r="H92" s="47">
        <f t="shared" si="9"/>
        <v>16432.66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</row>
    <row r="93">
      <c r="A93" s="52" t="s">
        <v>215</v>
      </c>
      <c r="B93" s="35" t="s">
        <v>216</v>
      </c>
      <c r="C93" s="35" t="s">
        <v>27</v>
      </c>
      <c r="D93" s="36" t="s">
        <v>217</v>
      </c>
      <c r="E93" s="45" t="s">
        <v>44</v>
      </c>
      <c r="F93" s="46">
        <v>0.0</v>
      </c>
      <c r="G93" s="47">
        <v>20.47</v>
      </c>
      <c r="H93" s="47">
        <f t="shared" si="9"/>
        <v>0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</row>
    <row r="94">
      <c r="A94" s="52" t="s">
        <v>218</v>
      </c>
      <c r="B94" s="35" t="s">
        <v>219</v>
      </c>
      <c r="C94" s="35" t="s">
        <v>88</v>
      </c>
      <c r="D94" s="36" t="s">
        <v>220</v>
      </c>
      <c r="E94" s="45" t="s">
        <v>77</v>
      </c>
      <c r="F94" s="46">
        <v>1921.8</v>
      </c>
      <c r="G94" s="47">
        <v>64.83</v>
      </c>
      <c r="H94" s="47">
        <f t="shared" si="9"/>
        <v>124590.294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</row>
    <row r="95">
      <c r="A95" s="27" t="s">
        <v>221</v>
      </c>
      <c r="B95" s="28"/>
      <c r="C95" s="28"/>
      <c r="D95" s="29" t="s">
        <v>222</v>
      </c>
      <c r="E95" s="51"/>
      <c r="F95" s="49">
        <v>0.0</v>
      </c>
      <c r="G95" s="50"/>
      <c r="H95" s="32">
        <v>1038734.07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</row>
    <row r="96">
      <c r="A96" s="52" t="s">
        <v>223</v>
      </c>
      <c r="B96" s="35">
        <v>12152.0</v>
      </c>
      <c r="C96" s="35" t="s">
        <v>22</v>
      </c>
      <c r="D96" s="36" t="s">
        <v>224</v>
      </c>
      <c r="E96" s="45" t="s">
        <v>62</v>
      </c>
      <c r="F96" s="46">
        <v>2.0</v>
      </c>
      <c r="G96" s="47">
        <v>90.28</v>
      </c>
      <c r="H96" s="47">
        <f t="shared" ref="H96:H152" si="10">ROUNDDOWN(F96*G96,2)</f>
        <v>180.56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</row>
    <row r="97">
      <c r="A97" s="52" t="s">
        <v>225</v>
      </c>
      <c r="B97" s="35">
        <v>12351.0</v>
      </c>
      <c r="C97" s="35" t="s">
        <v>22</v>
      </c>
      <c r="D97" s="36" t="s">
        <v>226</v>
      </c>
      <c r="E97" s="45" t="s">
        <v>62</v>
      </c>
      <c r="F97" s="46">
        <v>1.0</v>
      </c>
      <c r="G97" s="47">
        <v>26.75</v>
      </c>
      <c r="H97" s="47">
        <f t="shared" si="10"/>
        <v>26.75</v>
      </c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</row>
    <row r="98">
      <c r="A98" s="52" t="s">
        <v>227</v>
      </c>
      <c r="B98" s="35" t="s">
        <v>228</v>
      </c>
      <c r="C98" s="35" t="s">
        <v>27</v>
      </c>
      <c r="D98" s="36" t="s">
        <v>229</v>
      </c>
      <c r="E98" s="45" t="s">
        <v>62</v>
      </c>
      <c r="F98" s="46">
        <v>6.0</v>
      </c>
      <c r="G98" s="47">
        <v>32.58</v>
      </c>
      <c r="H98" s="47">
        <f t="shared" si="10"/>
        <v>195.48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</row>
    <row r="99">
      <c r="A99" s="52" t="s">
        <v>230</v>
      </c>
      <c r="B99" s="35">
        <v>9524.0</v>
      </c>
      <c r="C99" s="35" t="s">
        <v>22</v>
      </c>
      <c r="D99" s="36" t="s">
        <v>231</v>
      </c>
      <c r="E99" s="45" t="s">
        <v>62</v>
      </c>
      <c r="F99" s="46">
        <v>886.0</v>
      </c>
      <c r="G99" s="47">
        <v>5.37</v>
      </c>
      <c r="H99" s="47">
        <f t="shared" si="10"/>
        <v>4757.82</v>
      </c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</row>
    <row r="100">
      <c r="A100" s="52" t="s">
        <v>232</v>
      </c>
      <c r="B100" s="35">
        <v>91940.0</v>
      </c>
      <c r="C100" s="35" t="s">
        <v>31</v>
      </c>
      <c r="D100" s="36" t="s">
        <v>233</v>
      </c>
      <c r="E100" s="45" t="s">
        <v>62</v>
      </c>
      <c r="F100" s="46">
        <v>510.0</v>
      </c>
      <c r="G100" s="47">
        <v>13.4</v>
      </c>
      <c r="H100" s="47">
        <f t="shared" si="10"/>
        <v>6834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</row>
    <row r="101">
      <c r="A101" s="52" t="s">
        <v>234</v>
      </c>
      <c r="B101" s="35">
        <v>91943.0</v>
      </c>
      <c r="C101" s="35" t="s">
        <v>31</v>
      </c>
      <c r="D101" s="36" t="s">
        <v>235</v>
      </c>
      <c r="E101" s="45" t="s">
        <v>62</v>
      </c>
      <c r="F101" s="46">
        <v>1.0</v>
      </c>
      <c r="G101" s="47">
        <v>17.0</v>
      </c>
      <c r="H101" s="47">
        <f t="shared" si="10"/>
        <v>17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</row>
    <row r="102">
      <c r="A102" s="52" t="s">
        <v>236</v>
      </c>
      <c r="B102" s="35">
        <v>91937.0</v>
      </c>
      <c r="C102" s="35" t="s">
        <v>31</v>
      </c>
      <c r="D102" s="36" t="s">
        <v>237</v>
      </c>
      <c r="E102" s="45" t="s">
        <v>62</v>
      </c>
      <c r="F102" s="46">
        <v>42.0</v>
      </c>
      <c r="G102" s="47">
        <v>9.63</v>
      </c>
      <c r="H102" s="47">
        <f t="shared" si="10"/>
        <v>404.46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</row>
    <row r="103">
      <c r="A103" s="52" t="s">
        <v>238</v>
      </c>
      <c r="B103" s="35">
        <v>95758.0</v>
      </c>
      <c r="C103" s="35" t="s">
        <v>31</v>
      </c>
      <c r="D103" s="36" t="s">
        <v>239</v>
      </c>
      <c r="E103" s="45" t="s">
        <v>62</v>
      </c>
      <c r="F103" s="46">
        <v>0.0</v>
      </c>
      <c r="G103" s="47">
        <v>11.66</v>
      </c>
      <c r="H103" s="47">
        <f t="shared" si="10"/>
        <v>0</v>
      </c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</row>
    <row r="104">
      <c r="A104" s="52" t="s">
        <v>240</v>
      </c>
      <c r="B104" s="35">
        <v>9816.0</v>
      </c>
      <c r="C104" s="35" t="s">
        <v>22</v>
      </c>
      <c r="D104" s="36" t="s">
        <v>241</v>
      </c>
      <c r="E104" s="45" t="s">
        <v>62</v>
      </c>
      <c r="F104" s="46">
        <v>8667.0</v>
      </c>
      <c r="G104" s="47">
        <v>0.43</v>
      </c>
      <c r="H104" s="47">
        <f t="shared" si="10"/>
        <v>3726.81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</row>
    <row r="105">
      <c r="A105" s="52" t="s">
        <v>242</v>
      </c>
      <c r="B105" s="35">
        <v>12540.0</v>
      </c>
      <c r="C105" s="35" t="s">
        <v>22</v>
      </c>
      <c r="D105" s="36" t="s">
        <v>243</v>
      </c>
      <c r="E105" s="45" t="s">
        <v>62</v>
      </c>
      <c r="F105" s="46">
        <v>774.0</v>
      </c>
      <c r="G105" s="47">
        <v>0.6</v>
      </c>
      <c r="H105" s="47">
        <f t="shared" si="10"/>
        <v>464.4</v>
      </c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</row>
    <row r="106">
      <c r="A106" s="52" t="s">
        <v>244</v>
      </c>
      <c r="B106" s="35">
        <v>10093.0</v>
      </c>
      <c r="C106" s="35" t="s">
        <v>22</v>
      </c>
      <c r="D106" s="36" t="s">
        <v>245</v>
      </c>
      <c r="E106" s="45" t="s">
        <v>62</v>
      </c>
      <c r="F106" s="46">
        <v>331.0</v>
      </c>
      <c r="G106" s="47">
        <v>0.1</v>
      </c>
      <c r="H106" s="47">
        <f t="shared" si="10"/>
        <v>33.1</v>
      </c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</row>
    <row r="107">
      <c r="A107" s="52" t="s">
        <v>246</v>
      </c>
      <c r="B107" s="35" t="s">
        <v>247</v>
      </c>
      <c r="C107" s="35" t="s">
        <v>27</v>
      </c>
      <c r="D107" s="36" t="s">
        <v>248</v>
      </c>
      <c r="E107" s="45" t="s">
        <v>62</v>
      </c>
      <c r="F107" s="46">
        <v>331.0</v>
      </c>
      <c r="G107" s="47">
        <v>32.56</v>
      </c>
      <c r="H107" s="47">
        <f t="shared" si="10"/>
        <v>10777.36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</row>
    <row r="108">
      <c r="A108" s="52" t="s">
        <v>249</v>
      </c>
      <c r="B108" s="35" t="s">
        <v>250</v>
      </c>
      <c r="C108" s="35" t="s">
        <v>27</v>
      </c>
      <c r="D108" s="36" t="s">
        <v>251</v>
      </c>
      <c r="E108" s="45" t="s">
        <v>62</v>
      </c>
      <c r="F108" s="46">
        <v>2448.0</v>
      </c>
      <c r="G108" s="47">
        <v>1.43</v>
      </c>
      <c r="H108" s="47">
        <f t="shared" si="10"/>
        <v>3500.64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</row>
    <row r="109">
      <c r="A109" s="52" t="s">
        <v>252</v>
      </c>
      <c r="B109" s="35">
        <v>6905.0</v>
      </c>
      <c r="C109" s="35" t="s">
        <v>22</v>
      </c>
      <c r="D109" s="36" t="s">
        <v>253</v>
      </c>
      <c r="E109" s="45" t="s">
        <v>62</v>
      </c>
      <c r="F109" s="46">
        <v>3872.0</v>
      </c>
      <c r="G109" s="47">
        <v>0.61</v>
      </c>
      <c r="H109" s="47">
        <f t="shared" si="10"/>
        <v>2361.92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</row>
    <row r="110">
      <c r="A110" s="52" t="s">
        <v>254</v>
      </c>
      <c r="B110" s="35">
        <v>9832.0</v>
      </c>
      <c r="C110" s="35" t="s">
        <v>22</v>
      </c>
      <c r="D110" s="36" t="s">
        <v>255</v>
      </c>
      <c r="E110" s="45" t="s">
        <v>62</v>
      </c>
      <c r="F110" s="46">
        <v>5667.0</v>
      </c>
      <c r="G110" s="47">
        <v>1.32</v>
      </c>
      <c r="H110" s="47">
        <f t="shared" si="10"/>
        <v>7480.44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</row>
    <row r="111">
      <c r="A111" s="52" t="s">
        <v>256</v>
      </c>
      <c r="B111" s="35" t="s">
        <v>257</v>
      </c>
      <c r="C111" s="35" t="s">
        <v>27</v>
      </c>
      <c r="D111" s="36" t="s">
        <v>258</v>
      </c>
      <c r="E111" s="45" t="s">
        <v>62</v>
      </c>
      <c r="F111" s="46">
        <v>737.0</v>
      </c>
      <c r="G111" s="47">
        <v>16.08</v>
      </c>
      <c r="H111" s="47">
        <f t="shared" si="10"/>
        <v>11850.96</v>
      </c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</row>
    <row r="112">
      <c r="A112" s="52" t="s">
        <v>259</v>
      </c>
      <c r="B112" s="35">
        <v>403.0</v>
      </c>
      <c r="C112" s="35" t="s">
        <v>22</v>
      </c>
      <c r="D112" s="36" t="s">
        <v>260</v>
      </c>
      <c r="E112" s="45" t="s">
        <v>44</v>
      </c>
      <c r="F112" s="46">
        <v>2433.55</v>
      </c>
      <c r="G112" s="47">
        <v>18.73</v>
      </c>
      <c r="H112" s="47">
        <f t="shared" si="10"/>
        <v>45580.39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</row>
    <row r="113">
      <c r="A113" s="52" t="s">
        <v>261</v>
      </c>
      <c r="B113" s="35">
        <v>404.0</v>
      </c>
      <c r="C113" s="35" t="s">
        <v>22</v>
      </c>
      <c r="D113" s="36" t="s">
        <v>262</v>
      </c>
      <c r="E113" s="45" t="s">
        <v>44</v>
      </c>
      <c r="F113" s="46">
        <v>3.7</v>
      </c>
      <c r="G113" s="47">
        <v>28.26</v>
      </c>
      <c r="H113" s="47">
        <f t="shared" si="10"/>
        <v>104.56</v>
      </c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</row>
    <row r="114">
      <c r="A114" s="52" t="s">
        <v>263</v>
      </c>
      <c r="B114" s="35">
        <v>3797.0</v>
      </c>
      <c r="C114" s="35" t="s">
        <v>22</v>
      </c>
      <c r="D114" s="36" t="s">
        <v>264</v>
      </c>
      <c r="E114" s="45" t="s">
        <v>44</v>
      </c>
      <c r="F114" s="46">
        <v>1242.85</v>
      </c>
      <c r="G114" s="47">
        <v>8.0</v>
      </c>
      <c r="H114" s="47">
        <f t="shared" si="10"/>
        <v>9942.8</v>
      </c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</row>
    <row r="115">
      <c r="A115" s="52" t="s">
        <v>265</v>
      </c>
      <c r="B115" s="35">
        <v>91928.0</v>
      </c>
      <c r="C115" s="35" t="s">
        <v>31</v>
      </c>
      <c r="D115" s="36" t="s">
        <v>266</v>
      </c>
      <c r="E115" s="45" t="s">
        <v>44</v>
      </c>
      <c r="F115" s="46">
        <v>34823.69</v>
      </c>
      <c r="G115" s="47">
        <v>7.93</v>
      </c>
      <c r="H115" s="47">
        <f t="shared" si="10"/>
        <v>276151.86</v>
      </c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</row>
    <row r="116">
      <c r="A116" s="52" t="s">
        <v>267</v>
      </c>
      <c r="B116" s="35">
        <v>91953.0</v>
      </c>
      <c r="C116" s="35" t="s">
        <v>31</v>
      </c>
      <c r="D116" s="36" t="s">
        <v>268</v>
      </c>
      <c r="E116" s="45" t="s">
        <v>62</v>
      </c>
      <c r="F116" s="46">
        <v>167.0</v>
      </c>
      <c r="G116" s="47">
        <v>27.63</v>
      </c>
      <c r="H116" s="47">
        <f t="shared" si="10"/>
        <v>4614.21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</row>
    <row r="117">
      <c r="A117" s="52" t="s">
        <v>269</v>
      </c>
      <c r="B117" s="35">
        <v>91959.0</v>
      </c>
      <c r="C117" s="35" t="s">
        <v>31</v>
      </c>
      <c r="D117" s="36" t="s">
        <v>270</v>
      </c>
      <c r="E117" s="45" t="s">
        <v>62</v>
      </c>
      <c r="F117" s="46">
        <v>2.0</v>
      </c>
      <c r="G117" s="47">
        <v>43.81</v>
      </c>
      <c r="H117" s="47">
        <f t="shared" si="10"/>
        <v>87.62</v>
      </c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</row>
    <row r="118">
      <c r="A118" s="52" t="s">
        <v>271</v>
      </c>
      <c r="B118" s="35" t="s">
        <v>272</v>
      </c>
      <c r="C118" s="35" t="s">
        <v>27</v>
      </c>
      <c r="D118" s="36" t="s">
        <v>273</v>
      </c>
      <c r="E118" s="45" t="s">
        <v>62</v>
      </c>
      <c r="F118" s="46">
        <v>342.0</v>
      </c>
      <c r="G118" s="47">
        <v>6.97</v>
      </c>
      <c r="H118" s="47">
        <f t="shared" si="10"/>
        <v>2383.74</v>
      </c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</row>
    <row r="119">
      <c r="A119" s="52" t="s">
        <v>274</v>
      </c>
      <c r="B119" s="35">
        <v>91967.0</v>
      </c>
      <c r="C119" s="35" t="s">
        <v>31</v>
      </c>
      <c r="D119" s="36" t="s">
        <v>275</v>
      </c>
      <c r="E119" s="45" t="s">
        <v>62</v>
      </c>
      <c r="F119" s="46">
        <v>1.0</v>
      </c>
      <c r="G119" s="47">
        <v>59.98</v>
      </c>
      <c r="H119" s="47">
        <f t="shared" si="10"/>
        <v>59.98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</row>
    <row r="120">
      <c r="A120" s="52" t="s">
        <v>276</v>
      </c>
      <c r="B120" s="35">
        <v>92020.0</v>
      </c>
      <c r="C120" s="35" t="s">
        <v>31</v>
      </c>
      <c r="D120" s="36" t="s">
        <v>277</v>
      </c>
      <c r="E120" s="45" t="s">
        <v>62</v>
      </c>
      <c r="F120" s="46">
        <v>334.0</v>
      </c>
      <c r="G120" s="47">
        <v>110.13</v>
      </c>
      <c r="H120" s="47">
        <f t="shared" si="10"/>
        <v>36783.42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</row>
    <row r="121">
      <c r="A121" s="52" t="s">
        <v>278</v>
      </c>
      <c r="B121" s="35">
        <v>92020.0</v>
      </c>
      <c r="C121" s="35" t="s">
        <v>31</v>
      </c>
      <c r="D121" s="36" t="s">
        <v>277</v>
      </c>
      <c r="E121" s="45" t="s">
        <v>62</v>
      </c>
      <c r="F121" s="46">
        <v>8.0</v>
      </c>
      <c r="G121" s="47">
        <v>110.13</v>
      </c>
      <c r="H121" s="47">
        <f t="shared" si="10"/>
        <v>881.04</v>
      </c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</row>
    <row r="122">
      <c r="A122" s="52" t="s">
        <v>279</v>
      </c>
      <c r="B122" s="35">
        <v>93653.0</v>
      </c>
      <c r="C122" s="35" t="s">
        <v>31</v>
      </c>
      <c r="D122" s="36" t="s">
        <v>280</v>
      </c>
      <c r="E122" s="45" t="s">
        <v>62</v>
      </c>
      <c r="F122" s="46">
        <v>236.0</v>
      </c>
      <c r="G122" s="47">
        <v>12.76</v>
      </c>
      <c r="H122" s="47">
        <f t="shared" si="10"/>
        <v>3011.36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</row>
    <row r="123">
      <c r="A123" s="52" t="s">
        <v>281</v>
      </c>
      <c r="B123" s="35">
        <v>93654.0</v>
      </c>
      <c r="C123" s="35" t="s">
        <v>31</v>
      </c>
      <c r="D123" s="36" t="s">
        <v>282</v>
      </c>
      <c r="E123" s="45" t="s">
        <v>62</v>
      </c>
      <c r="F123" s="46">
        <v>85.0</v>
      </c>
      <c r="G123" s="47">
        <v>13.32</v>
      </c>
      <c r="H123" s="47">
        <f t="shared" si="10"/>
        <v>1132.2</v>
      </c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</row>
    <row r="124">
      <c r="A124" s="52" t="s">
        <v>283</v>
      </c>
      <c r="B124" s="35">
        <v>11141.0</v>
      </c>
      <c r="C124" s="35" t="s">
        <v>22</v>
      </c>
      <c r="D124" s="36" t="s">
        <v>284</v>
      </c>
      <c r="E124" s="45" t="s">
        <v>62</v>
      </c>
      <c r="F124" s="46">
        <v>1.0</v>
      </c>
      <c r="G124" s="47">
        <v>49.02</v>
      </c>
      <c r="H124" s="47">
        <f t="shared" si="10"/>
        <v>49.02</v>
      </c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</row>
    <row r="125">
      <c r="A125" s="52" t="s">
        <v>285</v>
      </c>
      <c r="B125" s="35" t="s">
        <v>286</v>
      </c>
      <c r="C125" s="35" t="s">
        <v>27</v>
      </c>
      <c r="D125" s="36" t="s">
        <v>287</v>
      </c>
      <c r="E125" s="45" t="s">
        <v>62</v>
      </c>
      <c r="F125" s="46">
        <v>3.0</v>
      </c>
      <c r="G125" s="47">
        <v>25.52</v>
      </c>
      <c r="H125" s="47">
        <f t="shared" si="10"/>
        <v>76.56</v>
      </c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</row>
    <row r="126">
      <c r="A126" s="52" t="s">
        <v>288</v>
      </c>
      <c r="B126" s="35" t="s">
        <v>289</v>
      </c>
      <c r="C126" s="35" t="s">
        <v>27</v>
      </c>
      <c r="D126" s="36" t="s">
        <v>290</v>
      </c>
      <c r="E126" s="45" t="s">
        <v>44</v>
      </c>
      <c r="F126" s="46">
        <v>1000.0</v>
      </c>
      <c r="G126" s="47">
        <v>38.01</v>
      </c>
      <c r="H126" s="47">
        <f t="shared" si="10"/>
        <v>38010</v>
      </c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</row>
    <row r="127">
      <c r="A127" s="52" t="s">
        <v>291</v>
      </c>
      <c r="B127" s="35" t="s">
        <v>292</v>
      </c>
      <c r="C127" s="35" t="s">
        <v>27</v>
      </c>
      <c r="D127" s="36" t="s">
        <v>293</v>
      </c>
      <c r="E127" s="45" t="s">
        <v>62</v>
      </c>
      <c r="F127" s="46">
        <v>35.0</v>
      </c>
      <c r="G127" s="47">
        <v>26.07</v>
      </c>
      <c r="H127" s="47">
        <f t="shared" si="10"/>
        <v>912.45</v>
      </c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</row>
    <row r="128">
      <c r="A128" s="52" t="s">
        <v>294</v>
      </c>
      <c r="B128" s="35">
        <v>9519.0</v>
      </c>
      <c r="C128" s="35" t="s">
        <v>22</v>
      </c>
      <c r="D128" s="36" t="s">
        <v>295</v>
      </c>
      <c r="E128" s="45" t="s">
        <v>62</v>
      </c>
      <c r="F128" s="46">
        <v>24.0</v>
      </c>
      <c r="G128" s="47">
        <v>6.27</v>
      </c>
      <c r="H128" s="47">
        <f t="shared" si="10"/>
        <v>150.48</v>
      </c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</row>
    <row r="129">
      <c r="A129" s="52" t="s">
        <v>296</v>
      </c>
      <c r="B129" s="35">
        <v>12412.0</v>
      </c>
      <c r="C129" s="35" t="s">
        <v>22</v>
      </c>
      <c r="D129" s="36" t="s">
        <v>297</v>
      </c>
      <c r="E129" s="45" t="s">
        <v>62</v>
      </c>
      <c r="F129" s="46">
        <v>5.0</v>
      </c>
      <c r="G129" s="47">
        <v>5.17</v>
      </c>
      <c r="H129" s="47">
        <f t="shared" si="10"/>
        <v>25.85</v>
      </c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</row>
    <row r="130">
      <c r="A130" s="52" t="s">
        <v>298</v>
      </c>
      <c r="B130" s="35">
        <v>12530.0</v>
      </c>
      <c r="C130" s="35" t="s">
        <v>22</v>
      </c>
      <c r="D130" s="36" t="s">
        <v>299</v>
      </c>
      <c r="E130" s="45" t="s">
        <v>62</v>
      </c>
      <c r="F130" s="46">
        <v>3.0</v>
      </c>
      <c r="G130" s="47">
        <v>18.02</v>
      </c>
      <c r="H130" s="47">
        <f t="shared" si="10"/>
        <v>54.06</v>
      </c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</row>
    <row r="131">
      <c r="A131" s="52" t="s">
        <v>300</v>
      </c>
      <c r="B131" s="35" t="s">
        <v>301</v>
      </c>
      <c r="C131" s="35" t="s">
        <v>27</v>
      </c>
      <c r="D131" s="36" t="s">
        <v>302</v>
      </c>
      <c r="E131" s="45" t="s">
        <v>62</v>
      </c>
      <c r="F131" s="46">
        <v>3.0</v>
      </c>
      <c r="G131" s="47">
        <v>24.53</v>
      </c>
      <c r="H131" s="47">
        <f t="shared" si="10"/>
        <v>73.59</v>
      </c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</row>
    <row r="132">
      <c r="A132" s="52" t="s">
        <v>303</v>
      </c>
      <c r="B132" s="35" t="s">
        <v>304</v>
      </c>
      <c r="C132" s="35" t="s">
        <v>27</v>
      </c>
      <c r="D132" s="36" t="s">
        <v>305</v>
      </c>
      <c r="E132" s="45" t="s">
        <v>44</v>
      </c>
      <c r="F132" s="46">
        <v>23.9</v>
      </c>
      <c r="G132" s="47">
        <v>28.07</v>
      </c>
      <c r="H132" s="47">
        <f t="shared" si="10"/>
        <v>670.87</v>
      </c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</row>
    <row r="133">
      <c r="A133" s="52" t="s">
        <v>306</v>
      </c>
      <c r="B133" s="35">
        <v>12971.0</v>
      </c>
      <c r="C133" s="35" t="s">
        <v>22</v>
      </c>
      <c r="D133" s="36" t="s">
        <v>307</v>
      </c>
      <c r="E133" s="45" t="s">
        <v>62</v>
      </c>
      <c r="F133" s="46">
        <v>169.0</v>
      </c>
      <c r="G133" s="47">
        <v>96.85</v>
      </c>
      <c r="H133" s="47">
        <f t="shared" si="10"/>
        <v>16367.65</v>
      </c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</row>
    <row r="134">
      <c r="A134" s="52" t="s">
        <v>308</v>
      </c>
      <c r="B134" s="35" t="s">
        <v>309</v>
      </c>
      <c r="C134" s="35" t="s">
        <v>27</v>
      </c>
      <c r="D134" s="36" t="s">
        <v>310</v>
      </c>
      <c r="E134" s="45" t="s">
        <v>62</v>
      </c>
      <c r="F134" s="46">
        <v>42.0</v>
      </c>
      <c r="G134" s="47">
        <v>201.72</v>
      </c>
      <c r="H134" s="47">
        <f t="shared" si="10"/>
        <v>8472.24</v>
      </c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</row>
    <row r="135">
      <c r="A135" s="52" t="s">
        <v>311</v>
      </c>
      <c r="B135" s="35" t="s">
        <v>312</v>
      </c>
      <c r="C135" s="35" t="s">
        <v>27</v>
      </c>
      <c r="D135" s="36" t="s">
        <v>313</v>
      </c>
      <c r="E135" s="45" t="s">
        <v>62</v>
      </c>
      <c r="F135" s="46">
        <v>156.0</v>
      </c>
      <c r="G135" s="47">
        <v>38.62</v>
      </c>
      <c r="H135" s="47">
        <f t="shared" si="10"/>
        <v>6024.72</v>
      </c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</row>
    <row r="136">
      <c r="A136" s="52" t="s">
        <v>314</v>
      </c>
      <c r="B136" s="35" t="s">
        <v>315</v>
      </c>
      <c r="C136" s="35" t="s">
        <v>27</v>
      </c>
      <c r="D136" s="36" t="s">
        <v>316</v>
      </c>
      <c r="E136" s="45" t="s">
        <v>62</v>
      </c>
      <c r="F136" s="46">
        <v>262.0</v>
      </c>
      <c r="G136" s="47">
        <v>9.6</v>
      </c>
      <c r="H136" s="47">
        <f t="shared" si="10"/>
        <v>2515.2</v>
      </c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</row>
    <row r="137">
      <c r="A137" s="52" t="s">
        <v>317</v>
      </c>
      <c r="B137" s="35" t="s">
        <v>318</v>
      </c>
      <c r="C137" s="35" t="s">
        <v>27</v>
      </c>
      <c r="D137" s="36" t="s">
        <v>319</v>
      </c>
      <c r="E137" s="45" t="s">
        <v>62</v>
      </c>
      <c r="F137" s="46">
        <v>243.0</v>
      </c>
      <c r="G137" s="47">
        <v>9.71</v>
      </c>
      <c r="H137" s="47">
        <f t="shared" si="10"/>
        <v>2359.53</v>
      </c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</row>
    <row r="138">
      <c r="A138" s="52" t="s">
        <v>320</v>
      </c>
      <c r="B138" s="35" t="s">
        <v>321</v>
      </c>
      <c r="C138" s="35" t="s">
        <v>27</v>
      </c>
      <c r="D138" s="36" t="s">
        <v>322</v>
      </c>
      <c r="E138" s="45" t="s">
        <v>62</v>
      </c>
      <c r="F138" s="46">
        <v>15.0</v>
      </c>
      <c r="G138" s="47">
        <v>23.57</v>
      </c>
      <c r="H138" s="47">
        <f t="shared" si="10"/>
        <v>353.55</v>
      </c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</row>
    <row r="139">
      <c r="A139" s="52" t="s">
        <v>323</v>
      </c>
      <c r="B139" s="35" t="s">
        <v>324</v>
      </c>
      <c r="C139" s="35" t="s">
        <v>27</v>
      </c>
      <c r="D139" s="36" t="s">
        <v>325</v>
      </c>
      <c r="E139" s="45" t="s">
        <v>62</v>
      </c>
      <c r="F139" s="46">
        <v>1.0</v>
      </c>
      <c r="G139" s="47">
        <v>17.22</v>
      </c>
      <c r="H139" s="47">
        <f t="shared" si="10"/>
        <v>17.22</v>
      </c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</row>
    <row r="140">
      <c r="A140" s="52" t="s">
        <v>326</v>
      </c>
      <c r="B140" s="35" t="s">
        <v>327</v>
      </c>
      <c r="C140" s="35" t="s">
        <v>27</v>
      </c>
      <c r="D140" s="36" t="s">
        <v>328</v>
      </c>
      <c r="E140" s="45" t="s">
        <v>62</v>
      </c>
      <c r="F140" s="46">
        <v>8.0</v>
      </c>
      <c r="G140" s="47">
        <v>23.16</v>
      </c>
      <c r="H140" s="47">
        <f t="shared" si="10"/>
        <v>185.28</v>
      </c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</row>
    <row r="141">
      <c r="A141" s="52" t="s">
        <v>329</v>
      </c>
      <c r="B141" s="35" t="s">
        <v>330</v>
      </c>
      <c r="C141" s="35" t="s">
        <v>27</v>
      </c>
      <c r="D141" s="36" t="s">
        <v>331</v>
      </c>
      <c r="E141" s="45" t="s">
        <v>62</v>
      </c>
      <c r="F141" s="46">
        <v>1.0</v>
      </c>
      <c r="G141" s="47">
        <v>24.47</v>
      </c>
      <c r="H141" s="47">
        <f t="shared" si="10"/>
        <v>24.47</v>
      </c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</row>
    <row r="142">
      <c r="A142" s="52" t="s">
        <v>332</v>
      </c>
      <c r="B142" s="35" t="s">
        <v>333</v>
      </c>
      <c r="C142" s="35" t="s">
        <v>88</v>
      </c>
      <c r="D142" s="36" t="s">
        <v>334</v>
      </c>
      <c r="E142" s="45" t="s">
        <v>44</v>
      </c>
      <c r="F142" s="46">
        <v>359.2</v>
      </c>
      <c r="G142" s="47">
        <v>60.85</v>
      </c>
      <c r="H142" s="47">
        <f t="shared" si="10"/>
        <v>21857.32</v>
      </c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</row>
    <row r="143">
      <c r="A143" s="52" t="s">
        <v>335</v>
      </c>
      <c r="B143" s="35">
        <v>8696.0</v>
      </c>
      <c r="C143" s="35" t="s">
        <v>22</v>
      </c>
      <c r="D143" s="36" t="s">
        <v>336</v>
      </c>
      <c r="E143" s="45" t="s">
        <v>62</v>
      </c>
      <c r="F143" s="46">
        <v>51.2</v>
      </c>
      <c r="G143" s="47">
        <v>114.5</v>
      </c>
      <c r="H143" s="47">
        <f t="shared" si="10"/>
        <v>5862.4</v>
      </c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</row>
    <row r="144">
      <c r="A144" s="52" t="s">
        <v>337</v>
      </c>
      <c r="B144" s="35" t="s">
        <v>338</v>
      </c>
      <c r="C144" s="35" t="s">
        <v>27</v>
      </c>
      <c r="D144" s="36" t="s">
        <v>339</v>
      </c>
      <c r="E144" s="45" t="s">
        <v>44</v>
      </c>
      <c r="F144" s="46">
        <v>213.9</v>
      </c>
      <c r="G144" s="47">
        <v>37.6</v>
      </c>
      <c r="H144" s="47">
        <f t="shared" si="10"/>
        <v>8042.64</v>
      </c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</row>
    <row r="145">
      <c r="A145" s="52" t="s">
        <v>340</v>
      </c>
      <c r="B145" s="35" t="s">
        <v>341</v>
      </c>
      <c r="C145" s="35" t="s">
        <v>27</v>
      </c>
      <c r="D145" s="36" t="s">
        <v>342</v>
      </c>
      <c r="E145" s="45" t="s">
        <v>44</v>
      </c>
      <c r="F145" s="46">
        <v>3.4</v>
      </c>
      <c r="G145" s="47">
        <v>42.21</v>
      </c>
      <c r="H145" s="47">
        <f t="shared" si="10"/>
        <v>143.51</v>
      </c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</row>
    <row r="146">
      <c r="A146" s="52" t="s">
        <v>343</v>
      </c>
      <c r="B146" s="35" t="s">
        <v>344</v>
      </c>
      <c r="C146" s="35" t="s">
        <v>27</v>
      </c>
      <c r="D146" s="36" t="s">
        <v>345</v>
      </c>
      <c r="E146" s="45" t="s">
        <v>62</v>
      </c>
      <c r="F146" s="46">
        <v>0.0</v>
      </c>
      <c r="G146" s="47">
        <v>11.95</v>
      </c>
      <c r="H146" s="47">
        <f t="shared" si="10"/>
        <v>0</v>
      </c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</row>
    <row r="147">
      <c r="A147" s="52" t="s">
        <v>346</v>
      </c>
      <c r="B147" s="35">
        <v>8687.0</v>
      </c>
      <c r="C147" s="35" t="s">
        <v>22</v>
      </c>
      <c r="D147" s="36" t="s">
        <v>347</v>
      </c>
      <c r="E147" s="45" t="s">
        <v>62</v>
      </c>
      <c r="F147" s="46">
        <v>2.0</v>
      </c>
      <c r="G147" s="47">
        <v>60.65</v>
      </c>
      <c r="H147" s="47">
        <f t="shared" si="10"/>
        <v>121.3</v>
      </c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</row>
    <row r="148">
      <c r="A148" s="52" t="s">
        <v>348</v>
      </c>
      <c r="B148" s="35">
        <v>8113.0</v>
      </c>
      <c r="C148" s="35" t="s">
        <v>22</v>
      </c>
      <c r="D148" s="36" t="s">
        <v>349</v>
      </c>
      <c r="E148" s="45" t="s">
        <v>62</v>
      </c>
      <c r="F148" s="46">
        <v>1.0</v>
      </c>
      <c r="G148" s="47">
        <v>62.13</v>
      </c>
      <c r="H148" s="47">
        <f t="shared" si="10"/>
        <v>62.13</v>
      </c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</row>
    <row r="149">
      <c r="A149" s="52" t="s">
        <v>350</v>
      </c>
      <c r="B149" s="35">
        <v>11291.0</v>
      </c>
      <c r="C149" s="35" t="s">
        <v>22</v>
      </c>
      <c r="D149" s="36" t="s">
        <v>351</v>
      </c>
      <c r="E149" s="45" t="s">
        <v>62</v>
      </c>
      <c r="F149" s="46">
        <v>1.0</v>
      </c>
      <c r="G149" s="47">
        <v>175.45</v>
      </c>
      <c r="H149" s="47">
        <f t="shared" si="10"/>
        <v>175.45</v>
      </c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  <c r="GX149" s="40"/>
      <c r="GY149" s="40"/>
      <c r="GZ149" s="40"/>
      <c r="HA149" s="40"/>
      <c r="HB149" s="40"/>
      <c r="HC149" s="40"/>
      <c r="HD149" s="40"/>
      <c r="HE149" s="40"/>
      <c r="HF149" s="40"/>
      <c r="HG149" s="40"/>
      <c r="HH149" s="40"/>
      <c r="HI149" s="40"/>
      <c r="HJ149" s="40"/>
      <c r="HK149" s="40"/>
      <c r="HL149" s="40"/>
      <c r="HM149" s="40"/>
      <c r="HN149" s="40"/>
      <c r="HO149" s="40"/>
      <c r="HP149" s="40"/>
      <c r="HQ149" s="40"/>
      <c r="HR149" s="40"/>
      <c r="HS149" s="40"/>
      <c r="HT149" s="40"/>
      <c r="HU149" s="40"/>
      <c r="HV149" s="40"/>
      <c r="HW149" s="40"/>
      <c r="HX149" s="40"/>
    </row>
    <row r="150">
      <c r="A150" s="52" t="s">
        <v>352</v>
      </c>
      <c r="B150" s="35">
        <v>8441.0</v>
      </c>
      <c r="C150" s="35" t="s">
        <v>22</v>
      </c>
      <c r="D150" s="36" t="s">
        <v>353</v>
      </c>
      <c r="E150" s="45" t="s">
        <v>62</v>
      </c>
      <c r="F150" s="46">
        <v>220.0</v>
      </c>
      <c r="G150" s="47">
        <v>5.73</v>
      </c>
      <c r="H150" s="47">
        <f t="shared" si="10"/>
        <v>1260.6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</row>
    <row r="151">
      <c r="A151" s="52" t="s">
        <v>354</v>
      </c>
      <c r="B151" s="35">
        <v>10209.0</v>
      </c>
      <c r="C151" s="35" t="s">
        <v>22</v>
      </c>
      <c r="D151" s="36" t="s">
        <v>355</v>
      </c>
      <c r="E151" s="45" t="s">
        <v>62</v>
      </c>
      <c r="F151" s="46">
        <v>57.0</v>
      </c>
      <c r="G151" s="47">
        <v>3.42</v>
      </c>
      <c r="H151" s="47">
        <f t="shared" si="10"/>
        <v>194.94</v>
      </c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  <c r="GG151" s="40"/>
      <c r="GH151" s="40"/>
      <c r="GI151" s="40"/>
      <c r="GJ151" s="40"/>
      <c r="GK151" s="40"/>
      <c r="GL151" s="40"/>
      <c r="GM151" s="40"/>
      <c r="GN151" s="40"/>
      <c r="GO151" s="40"/>
      <c r="GP151" s="40"/>
      <c r="GQ151" s="40"/>
      <c r="GR151" s="40"/>
      <c r="GS151" s="40"/>
      <c r="GT151" s="40"/>
      <c r="GU151" s="40"/>
      <c r="GV151" s="40"/>
      <c r="GW151" s="40"/>
      <c r="GX151" s="40"/>
      <c r="GY151" s="40"/>
      <c r="GZ151" s="40"/>
      <c r="HA151" s="40"/>
      <c r="HB151" s="40"/>
      <c r="HC151" s="40"/>
      <c r="HD151" s="40"/>
      <c r="HE151" s="40"/>
      <c r="HF151" s="40"/>
      <c r="HG151" s="40"/>
      <c r="HH151" s="40"/>
      <c r="HI151" s="40"/>
      <c r="HJ151" s="40"/>
      <c r="HK151" s="40"/>
      <c r="HL151" s="40"/>
      <c r="HM151" s="40"/>
      <c r="HN151" s="40"/>
      <c r="HO151" s="40"/>
      <c r="HP151" s="40"/>
      <c r="HQ151" s="40"/>
      <c r="HR151" s="40"/>
      <c r="HS151" s="40"/>
      <c r="HT151" s="40"/>
      <c r="HU151" s="40"/>
      <c r="HV151" s="40"/>
      <c r="HW151" s="40"/>
      <c r="HX151" s="40"/>
    </row>
    <row r="152">
      <c r="A152" s="52" t="s">
        <v>356</v>
      </c>
      <c r="B152" s="35">
        <v>92985.0</v>
      </c>
      <c r="C152" s="35" t="s">
        <v>31</v>
      </c>
      <c r="D152" s="36" t="s">
        <v>357</v>
      </c>
      <c r="E152" s="45" t="s">
        <v>44</v>
      </c>
      <c r="F152" s="46">
        <v>7.4</v>
      </c>
      <c r="G152" s="47">
        <v>45.73</v>
      </c>
      <c r="H152" s="47">
        <f t="shared" si="10"/>
        <v>338.4</v>
      </c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</row>
    <row r="153">
      <c r="A153" s="52" t="s">
        <v>358</v>
      </c>
      <c r="B153" s="35" t="s">
        <v>359</v>
      </c>
      <c r="C153" s="35" t="s">
        <v>27</v>
      </c>
      <c r="D153" s="36" t="s">
        <v>360</v>
      </c>
      <c r="E153" s="45" t="s">
        <v>44</v>
      </c>
      <c r="F153" s="46">
        <v>145.3</v>
      </c>
      <c r="G153" s="47">
        <v>11.53</v>
      </c>
      <c r="H153" s="47">
        <f>ROUNDUP(F153*G153,2)</f>
        <v>1675.31</v>
      </c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</row>
    <row r="154">
      <c r="A154" s="52" t="s">
        <v>361</v>
      </c>
      <c r="B154" s="35" t="s">
        <v>362</v>
      </c>
      <c r="C154" s="35" t="s">
        <v>27</v>
      </c>
      <c r="D154" s="36" t="s">
        <v>363</v>
      </c>
      <c r="E154" s="45" t="s">
        <v>62</v>
      </c>
      <c r="F154" s="46">
        <v>15.0</v>
      </c>
      <c r="G154" s="47">
        <v>19.71</v>
      </c>
      <c r="H154" s="47">
        <f t="shared" ref="H154:H182" si="11">ROUNDDOWN(F154*G154,2)</f>
        <v>295.65</v>
      </c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40"/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40"/>
      <c r="HW154" s="40"/>
      <c r="HX154" s="40"/>
    </row>
    <row r="155">
      <c r="A155" s="52" t="s">
        <v>364</v>
      </c>
      <c r="B155" s="35" t="s">
        <v>365</v>
      </c>
      <c r="C155" s="35" t="s">
        <v>27</v>
      </c>
      <c r="D155" s="36" t="s">
        <v>366</v>
      </c>
      <c r="E155" s="45" t="s">
        <v>62</v>
      </c>
      <c r="F155" s="46">
        <v>1.0</v>
      </c>
      <c r="G155" s="47">
        <v>7.0</v>
      </c>
      <c r="H155" s="47">
        <f t="shared" si="11"/>
        <v>7</v>
      </c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40"/>
      <c r="GQ155" s="40"/>
      <c r="GR155" s="40"/>
      <c r="GS155" s="40"/>
      <c r="GT155" s="40"/>
      <c r="GU155" s="40"/>
      <c r="GV155" s="40"/>
      <c r="GW155" s="40"/>
      <c r="GX155" s="40"/>
      <c r="GY155" s="40"/>
      <c r="GZ155" s="40"/>
      <c r="HA155" s="40"/>
      <c r="HB155" s="40"/>
      <c r="HC155" s="40"/>
      <c r="HD155" s="40"/>
      <c r="HE155" s="40"/>
      <c r="HF155" s="40"/>
      <c r="HG155" s="40"/>
      <c r="HH155" s="40"/>
      <c r="HI155" s="40"/>
      <c r="HJ155" s="40"/>
      <c r="HK155" s="40"/>
      <c r="HL155" s="40"/>
      <c r="HM155" s="40"/>
      <c r="HN155" s="40"/>
      <c r="HO155" s="40"/>
      <c r="HP155" s="40"/>
      <c r="HQ155" s="40"/>
      <c r="HR155" s="40"/>
      <c r="HS155" s="40"/>
      <c r="HT155" s="40"/>
      <c r="HU155" s="40"/>
      <c r="HV155" s="40"/>
      <c r="HW155" s="40"/>
      <c r="HX155" s="40"/>
    </row>
    <row r="156">
      <c r="A156" s="52" t="s">
        <v>367</v>
      </c>
      <c r="B156" s="35" t="s">
        <v>368</v>
      </c>
      <c r="C156" s="35" t="s">
        <v>27</v>
      </c>
      <c r="D156" s="36" t="s">
        <v>369</v>
      </c>
      <c r="E156" s="45" t="s">
        <v>62</v>
      </c>
      <c r="F156" s="46">
        <v>1.0</v>
      </c>
      <c r="G156" s="47">
        <v>185.48</v>
      </c>
      <c r="H156" s="47">
        <f t="shared" si="11"/>
        <v>185.48</v>
      </c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  <c r="GX156" s="40"/>
      <c r="GY156" s="40"/>
      <c r="GZ156" s="40"/>
      <c r="HA156" s="40"/>
      <c r="HB156" s="40"/>
      <c r="HC156" s="40"/>
      <c r="HD156" s="40"/>
      <c r="HE156" s="40"/>
      <c r="HF156" s="40"/>
      <c r="HG156" s="40"/>
      <c r="HH156" s="40"/>
      <c r="HI156" s="40"/>
      <c r="HJ156" s="40"/>
      <c r="HK156" s="40"/>
      <c r="HL156" s="40"/>
      <c r="HM156" s="40"/>
      <c r="HN156" s="40"/>
      <c r="HO156" s="40"/>
      <c r="HP156" s="40"/>
      <c r="HQ156" s="40"/>
      <c r="HR156" s="40"/>
      <c r="HS156" s="40"/>
      <c r="HT156" s="40"/>
      <c r="HU156" s="40"/>
      <c r="HV156" s="40"/>
      <c r="HW156" s="40"/>
      <c r="HX156" s="40"/>
    </row>
    <row r="157">
      <c r="A157" s="52" t="s">
        <v>370</v>
      </c>
      <c r="B157" s="35">
        <v>91867.0</v>
      </c>
      <c r="C157" s="35" t="s">
        <v>31</v>
      </c>
      <c r="D157" s="36" t="s">
        <v>371</v>
      </c>
      <c r="E157" s="45" t="s">
        <v>44</v>
      </c>
      <c r="F157" s="46">
        <v>2807.4</v>
      </c>
      <c r="G157" s="47">
        <v>9.25</v>
      </c>
      <c r="H157" s="47">
        <f t="shared" si="11"/>
        <v>25968.45</v>
      </c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  <c r="GG157" s="40"/>
      <c r="GH157" s="40"/>
      <c r="GI157" s="40"/>
      <c r="GJ157" s="40"/>
      <c r="GK157" s="40"/>
      <c r="GL157" s="40"/>
      <c r="GM157" s="40"/>
      <c r="GN157" s="40"/>
      <c r="GO157" s="40"/>
      <c r="GP157" s="40"/>
      <c r="GQ157" s="40"/>
      <c r="GR157" s="40"/>
      <c r="GS157" s="40"/>
      <c r="GT157" s="40"/>
      <c r="GU157" s="40"/>
      <c r="GV157" s="40"/>
      <c r="GW157" s="40"/>
      <c r="GX157" s="40"/>
      <c r="GY157" s="40"/>
      <c r="GZ157" s="40"/>
      <c r="HA157" s="40"/>
      <c r="HB157" s="40"/>
      <c r="HC157" s="40"/>
      <c r="HD157" s="40"/>
      <c r="HE157" s="40"/>
      <c r="HF157" s="40"/>
      <c r="HG157" s="40"/>
      <c r="HH157" s="40"/>
      <c r="HI157" s="40"/>
      <c r="HJ157" s="40"/>
      <c r="HK157" s="40"/>
      <c r="HL157" s="40"/>
      <c r="HM157" s="40"/>
      <c r="HN157" s="40"/>
      <c r="HO157" s="40"/>
      <c r="HP157" s="40"/>
      <c r="HQ157" s="40"/>
      <c r="HR157" s="40"/>
      <c r="HS157" s="40"/>
      <c r="HT157" s="40"/>
      <c r="HU157" s="40"/>
      <c r="HV157" s="40"/>
      <c r="HW157" s="40"/>
      <c r="HX157" s="40"/>
    </row>
    <row r="158">
      <c r="A158" s="52" t="s">
        <v>372</v>
      </c>
      <c r="B158" s="35">
        <v>95745.0</v>
      </c>
      <c r="C158" s="35" t="s">
        <v>31</v>
      </c>
      <c r="D158" s="36" t="s">
        <v>373</v>
      </c>
      <c r="E158" s="45" t="s">
        <v>44</v>
      </c>
      <c r="F158" s="46">
        <v>265.9</v>
      </c>
      <c r="G158" s="47">
        <v>19.66</v>
      </c>
      <c r="H158" s="47">
        <f t="shared" si="11"/>
        <v>5227.59</v>
      </c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  <c r="GG158" s="40"/>
      <c r="GH158" s="40"/>
      <c r="GI158" s="40"/>
      <c r="GJ158" s="40"/>
      <c r="GK158" s="40"/>
      <c r="GL158" s="40"/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  <c r="GX158" s="40"/>
      <c r="GY158" s="40"/>
      <c r="GZ158" s="40"/>
      <c r="HA158" s="40"/>
      <c r="HB158" s="40"/>
      <c r="HC158" s="40"/>
      <c r="HD158" s="40"/>
      <c r="HE158" s="40"/>
      <c r="HF158" s="40"/>
      <c r="HG158" s="40"/>
      <c r="HH158" s="40"/>
      <c r="HI158" s="40"/>
      <c r="HJ158" s="40"/>
      <c r="HK158" s="40"/>
      <c r="HL158" s="40"/>
      <c r="HM158" s="40"/>
      <c r="HN158" s="40"/>
      <c r="HO158" s="40"/>
      <c r="HP158" s="40"/>
      <c r="HQ158" s="40"/>
      <c r="HR158" s="40"/>
      <c r="HS158" s="40"/>
      <c r="HT158" s="40"/>
      <c r="HU158" s="40"/>
      <c r="HV158" s="40"/>
      <c r="HW158" s="40"/>
      <c r="HX158" s="40"/>
    </row>
    <row r="159">
      <c r="A159" s="52" t="s">
        <v>374</v>
      </c>
      <c r="B159" s="35" t="s">
        <v>375</v>
      </c>
      <c r="C159" s="35" t="s">
        <v>27</v>
      </c>
      <c r="D159" s="36" t="s">
        <v>376</v>
      </c>
      <c r="E159" s="45" t="s">
        <v>62</v>
      </c>
      <c r="F159" s="46">
        <v>3.0</v>
      </c>
      <c r="G159" s="47">
        <v>14.87</v>
      </c>
      <c r="H159" s="47">
        <f t="shared" si="11"/>
        <v>44.61</v>
      </c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  <c r="GG159" s="40"/>
      <c r="GH159" s="40"/>
      <c r="GI159" s="40"/>
      <c r="GJ159" s="40"/>
      <c r="GK159" s="40"/>
      <c r="GL159" s="40"/>
      <c r="GM159" s="40"/>
      <c r="GN159" s="40"/>
      <c r="GO159" s="40"/>
      <c r="GP159" s="40"/>
      <c r="GQ159" s="40"/>
      <c r="GR159" s="40"/>
      <c r="GS159" s="40"/>
      <c r="GT159" s="40"/>
      <c r="GU159" s="40"/>
      <c r="GV159" s="40"/>
      <c r="GW159" s="40"/>
      <c r="GX159" s="40"/>
      <c r="GY159" s="40"/>
      <c r="GZ159" s="40"/>
      <c r="HA159" s="40"/>
      <c r="HB159" s="40"/>
      <c r="HC159" s="40"/>
      <c r="HD159" s="40"/>
      <c r="HE159" s="40"/>
      <c r="HF159" s="40"/>
      <c r="HG159" s="40"/>
      <c r="HH159" s="40"/>
      <c r="HI159" s="40"/>
      <c r="HJ159" s="40"/>
      <c r="HK159" s="40"/>
      <c r="HL159" s="40"/>
      <c r="HM159" s="40"/>
      <c r="HN159" s="40"/>
      <c r="HO159" s="40"/>
      <c r="HP159" s="40"/>
      <c r="HQ159" s="40"/>
      <c r="HR159" s="40"/>
      <c r="HS159" s="40"/>
      <c r="HT159" s="40"/>
      <c r="HU159" s="40"/>
      <c r="HV159" s="40"/>
      <c r="HW159" s="40"/>
      <c r="HX159" s="40"/>
    </row>
    <row r="160">
      <c r="A160" s="52" t="s">
        <v>377</v>
      </c>
      <c r="B160" s="35" t="s">
        <v>378</v>
      </c>
      <c r="C160" s="35" t="s">
        <v>27</v>
      </c>
      <c r="D160" s="36" t="s">
        <v>379</v>
      </c>
      <c r="E160" s="45" t="s">
        <v>62</v>
      </c>
      <c r="F160" s="46">
        <v>1.0</v>
      </c>
      <c r="G160" s="47">
        <v>8.62</v>
      </c>
      <c r="H160" s="47">
        <f t="shared" si="11"/>
        <v>8.62</v>
      </c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  <c r="GX160" s="40"/>
      <c r="GY160" s="40"/>
      <c r="GZ160" s="40"/>
      <c r="HA160" s="40"/>
      <c r="HB160" s="40"/>
      <c r="HC160" s="40"/>
      <c r="HD160" s="40"/>
      <c r="HE160" s="40"/>
      <c r="HF160" s="40"/>
      <c r="HG160" s="40"/>
      <c r="HH160" s="40"/>
      <c r="HI160" s="40"/>
      <c r="HJ160" s="40"/>
      <c r="HK160" s="40"/>
      <c r="HL160" s="40"/>
      <c r="HM160" s="40"/>
      <c r="HN160" s="40"/>
      <c r="HO160" s="40"/>
      <c r="HP160" s="40"/>
      <c r="HQ160" s="40"/>
      <c r="HR160" s="40"/>
      <c r="HS160" s="40"/>
      <c r="HT160" s="40"/>
      <c r="HU160" s="40"/>
      <c r="HV160" s="40"/>
      <c r="HW160" s="40"/>
      <c r="HX160" s="40"/>
    </row>
    <row r="161">
      <c r="A161" s="52" t="s">
        <v>380</v>
      </c>
      <c r="B161" s="35" t="s">
        <v>381</v>
      </c>
      <c r="C161" s="35" t="s">
        <v>27</v>
      </c>
      <c r="D161" s="36" t="s">
        <v>382</v>
      </c>
      <c r="E161" s="45" t="s">
        <v>62</v>
      </c>
      <c r="F161" s="46">
        <v>1.0</v>
      </c>
      <c r="G161" s="47">
        <v>11.16</v>
      </c>
      <c r="H161" s="47">
        <f t="shared" si="11"/>
        <v>11.16</v>
      </c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  <c r="GX161" s="40"/>
      <c r="GY161" s="40"/>
      <c r="GZ161" s="40"/>
      <c r="HA161" s="40"/>
      <c r="HB161" s="40"/>
      <c r="HC161" s="40"/>
      <c r="HD161" s="40"/>
      <c r="HE161" s="40"/>
      <c r="HF161" s="40"/>
      <c r="HG161" s="40"/>
      <c r="HH161" s="40"/>
      <c r="HI161" s="40"/>
      <c r="HJ161" s="40"/>
      <c r="HK161" s="40"/>
      <c r="HL161" s="40"/>
      <c r="HM161" s="40"/>
      <c r="HN161" s="40"/>
      <c r="HO161" s="40"/>
      <c r="HP161" s="40"/>
      <c r="HQ161" s="40"/>
      <c r="HR161" s="40"/>
      <c r="HS161" s="40"/>
      <c r="HT161" s="40"/>
      <c r="HU161" s="40"/>
      <c r="HV161" s="40"/>
      <c r="HW161" s="40"/>
      <c r="HX161" s="40"/>
    </row>
    <row r="162">
      <c r="A162" s="52" t="s">
        <v>383</v>
      </c>
      <c r="B162" s="35" t="s">
        <v>384</v>
      </c>
      <c r="C162" s="35" t="s">
        <v>27</v>
      </c>
      <c r="D162" s="36" t="s">
        <v>385</v>
      </c>
      <c r="E162" s="45" t="s">
        <v>62</v>
      </c>
      <c r="F162" s="46">
        <v>15.0</v>
      </c>
      <c r="G162" s="47">
        <v>6463.66</v>
      </c>
      <c r="H162" s="47">
        <f t="shared" si="11"/>
        <v>96954.9</v>
      </c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  <c r="GG162" s="40"/>
      <c r="GH162" s="40"/>
      <c r="GI162" s="40"/>
      <c r="GJ162" s="40"/>
      <c r="GK162" s="40"/>
      <c r="GL162" s="40"/>
      <c r="GM162" s="40"/>
      <c r="GN162" s="40"/>
      <c r="GO162" s="40"/>
      <c r="GP162" s="40"/>
      <c r="GQ162" s="40"/>
      <c r="GR162" s="40"/>
      <c r="GS162" s="40"/>
      <c r="GT162" s="40"/>
      <c r="GU162" s="40"/>
      <c r="GV162" s="40"/>
      <c r="GW162" s="40"/>
      <c r="GX162" s="40"/>
      <c r="GY162" s="40"/>
      <c r="GZ162" s="40"/>
      <c r="HA162" s="40"/>
      <c r="HB162" s="40"/>
      <c r="HC162" s="40"/>
      <c r="HD162" s="40"/>
      <c r="HE162" s="40"/>
      <c r="HF162" s="40"/>
      <c r="HG162" s="40"/>
      <c r="HH162" s="40"/>
      <c r="HI162" s="40"/>
      <c r="HJ162" s="40"/>
      <c r="HK162" s="40"/>
      <c r="HL162" s="40"/>
      <c r="HM162" s="40"/>
      <c r="HN162" s="40"/>
      <c r="HO162" s="40"/>
      <c r="HP162" s="40"/>
      <c r="HQ162" s="40"/>
      <c r="HR162" s="40"/>
      <c r="HS162" s="40"/>
      <c r="HT162" s="40"/>
      <c r="HU162" s="40"/>
      <c r="HV162" s="40"/>
      <c r="HW162" s="40"/>
      <c r="HX162" s="40"/>
    </row>
    <row r="163">
      <c r="A163" s="52" t="s">
        <v>386</v>
      </c>
      <c r="B163" s="35" t="s">
        <v>387</v>
      </c>
      <c r="C163" s="35" t="s">
        <v>27</v>
      </c>
      <c r="D163" s="36" t="s">
        <v>388</v>
      </c>
      <c r="E163" s="45" t="s">
        <v>62</v>
      </c>
      <c r="F163" s="46">
        <v>1.0</v>
      </c>
      <c r="G163" s="47">
        <v>5787.96</v>
      </c>
      <c r="H163" s="47">
        <f t="shared" si="11"/>
        <v>5787.96</v>
      </c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  <c r="FZ163" s="40"/>
      <c r="GA163" s="40"/>
      <c r="GB163" s="40"/>
      <c r="GC163" s="40"/>
      <c r="GD163" s="40"/>
      <c r="GE163" s="40"/>
      <c r="GF163" s="40"/>
      <c r="GG163" s="40"/>
      <c r="GH163" s="40"/>
      <c r="GI163" s="40"/>
      <c r="GJ163" s="40"/>
      <c r="GK163" s="40"/>
      <c r="GL163" s="40"/>
      <c r="GM163" s="40"/>
      <c r="GN163" s="40"/>
      <c r="GO163" s="40"/>
      <c r="GP163" s="40"/>
      <c r="GQ163" s="40"/>
      <c r="GR163" s="40"/>
      <c r="GS163" s="40"/>
      <c r="GT163" s="40"/>
      <c r="GU163" s="40"/>
      <c r="GV163" s="40"/>
      <c r="GW163" s="40"/>
      <c r="GX163" s="40"/>
      <c r="GY163" s="40"/>
      <c r="GZ163" s="40"/>
      <c r="HA163" s="40"/>
      <c r="HB163" s="40"/>
      <c r="HC163" s="40"/>
      <c r="HD163" s="40"/>
      <c r="HE163" s="40"/>
      <c r="HF163" s="40"/>
      <c r="HG163" s="40"/>
      <c r="HH163" s="40"/>
      <c r="HI163" s="40"/>
      <c r="HJ163" s="40"/>
      <c r="HK163" s="40"/>
      <c r="HL163" s="40"/>
      <c r="HM163" s="40"/>
      <c r="HN163" s="40"/>
      <c r="HO163" s="40"/>
      <c r="HP163" s="40"/>
      <c r="HQ163" s="40"/>
      <c r="HR163" s="40"/>
      <c r="HS163" s="40"/>
      <c r="HT163" s="40"/>
      <c r="HU163" s="40"/>
      <c r="HV163" s="40"/>
      <c r="HW163" s="40"/>
      <c r="HX163" s="40"/>
    </row>
    <row r="164">
      <c r="A164" s="52" t="s">
        <v>389</v>
      </c>
      <c r="B164" s="35">
        <v>89352.0</v>
      </c>
      <c r="C164" s="35" t="s">
        <v>31</v>
      </c>
      <c r="D164" s="36" t="s">
        <v>390</v>
      </c>
      <c r="E164" s="45" t="s">
        <v>62</v>
      </c>
      <c r="F164" s="46">
        <v>8.0</v>
      </c>
      <c r="G164" s="47">
        <v>30.9</v>
      </c>
      <c r="H164" s="47">
        <f t="shared" si="11"/>
        <v>247.2</v>
      </c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  <c r="FZ164" s="40"/>
      <c r="GA164" s="40"/>
      <c r="GB164" s="40"/>
      <c r="GC164" s="40"/>
      <c r="GD164" s="40"/>
      <c r="GE164" s="40"/>
      <c r="GF164" s="40"/>
      <c r="GG164" s="40"/>
      <c r="GH164" s="40"/>
      <c r="GI164" s="40"/>
      <c r="GJ164" s="40"/>
      <c r="GK164" s="40"/>
      <c r="GL164" s="40"/>
      <c r="GM164" s="40"/>
      <c r="GN164" s="40"/>
      <c r="GO164" s="40"/>
      <c r="GP164" s="40"/>
      <c r="GQ164" s="40"/>
      <c r="GR164" s="40"/>
      <c r="GS164" s="40"/>
      <c r="GT164" s="40"/>
      <c r="GU164" s="40"/>
      <c r="GV164" s="40"/>
      <c r="GW164" s="40"/>
      <c r="GX164" s="40"/>
      <c r="GY164" s="40"/>
      <c r="GZ164" s="40"/>
      <c r="HA164" s="40"/>
      <c r="HB164" s="40"/>
      <c r="HC164" s="40"/>
      <c r="HD164" s="40"/>
      <c r="HE164" s="40"/>
      <c r="HF164" s="40"/>
      <c r="HG164" s="40"/>
      <c r="HH164" s="40"/>
      <c r="HI164" s="40"/>
      <c r="HJ164" s="40"/>
      <c r="HK164" s="40"/>
      <c r="HL164" s="40"/>
      <c r="HM164" s="40"/>
      <c r="HN164" s="40"/>
      <c r="HO164" s="40"/>
      <c r="HP164" s="40"/>
      <c r="HQ164" s="40"/>
      <c r="HR164" s="40"/>
      <c r="HS164" s="40"/>
      <c r="HT164" s="40"/>
      <c r="HU164" s="40"/>
      <c r="HV164" s="40"/>
      <c r="HW164" s="40"/>
      <c r="HX164" s="40"/>
    </row>
    <row r="165">
      <c r="A165" s="52" t="s">
        <v>391</v>
      </c>
      <c r="B165" s="35">
        <v>102605.0</v>
      </c>
      <c r="C165" s="35" t="s">
        <v>31</v>
      </c>
      <c r="D165" s="36" t="s">
        <v>392</v>
      </c>
      <c r="E165" s="45" t="s">
        <v>62</v>
      </c>
      <c r="F165" s="46">
        <v>1.0</v>
      </c>
      <c r="G165" s="47">
        <v>282.11</v>
      </c>
      <c r="H165" s="47">
        <f t="shared" si="11"/>
        <v>282.11</v>
      </c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  <c r="FP165" s="40"/>
      <c r="FQ165" s="40"/>
      <c r="FR165" s="40"/>
      <c r="FS165" s="40"/>
      <c r="FT165" s="40"/>
      <c r="FU165" s="40"/>
      <c r="FV165" s="40"/>
      <c r="FW165" s="40"/>
      <c r="FX165" s="40"/>
      <c r="FY165" s="40"/>
      <c r="FZ165" s="40"/>
      <c r="GA165" s="40"/>
      <c r="GB165" s="40"/>
      <c r="GC165" s="40"/>
      <c r="GD165" s="40"/>
      <c r="GE165" s="40"/>
      <c r="GF165" s="40"/>
      <c r="GG165" s="40"/>
      <c r="GH165" s="40"/>
      <c r="GI165" s="40"/>
      <c r="GJ165" s="40"/>
      <c r="GK165" s="40"/>
      <c r="GL165" s="40"/>
      <c r="GM165" s="40"/>
      <c r="GN165" s="40"/>
      <c r="GO165" s="40"/>
      <c r="GP165" s="40"/>
      <c r="GQ165" s="40"/>
      <c r="GR165" s="40"/>
      <c r="GS165" s="40"/>
      <c r="GT165" s="40"/>
      <c r="GU165" s="40"/>
      <c r="GV165" s="40"/>
      <c r="GW165" s="40"/>
      <c r="GX165" s="40"/>
      <c r="GY165" s="40"/>
      <c r="GZ165" s="40"/>
      <c r="HA165" s="40"/>
      <c r="HB165" s="40"/>
      <c r="HC165" s="40"/>
      <c r="HD165" s="40"/>
      <c r="HE165" s="40"/>
      <c r="HF165" s="40"/>
      <c r="HG165" s="40"/>
      <c r="HH165" s="40"/>
      <c r="HI165" s="40"/>
      <c r="HJ165" s="40"/>
      <c r="HK165" s="40"/>
      <c r="HL165" s="40"/>
      <c r="HM165" s="40"/>
      <c r="HN165" s="40"/>
      <c r="HO165" s="40"/>
      <c r="HP165" s="40"/>
      <c r="HQ165" s="40"/>
      <c r="HR165" s="40"/>
      <c r="HS165" s="40"/>
      <c r="HT165" s="40"/>
      <c r="HU165" s="40"/>
      <c r="HV165" s="40"/>
      <c r="HW165" s="40"/>
      <c r="HX165" s="40"/>
    </row>
    <row r="166">
      <c r="A166" s="52" t="s">
        <v>393</v>
      </c>
      <c r="B166" s="35" t="s">
        <v>394</v>
      </c>
      <c r="C166" s="35" t="s">
        <v>27</v>
      </c>
      <c r="D166" s="36" t="s">
        <v>395</v>
      </c>
      <c r="E166" s="45" t="s">
        <v>62</v>
      </c>
      <c r="F166" s="46">
        <v>1.0</v>
      </c>
      <c r="G166" s="47">
        <v>10869.3</v>
      </c>
      <c r="H166" s="47">
        <f t="shared" si="11"/>
        <v>10869.3</v>
      </c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  <c r="FP166" s="40"/>
      <c r="FQ166" s="40"/>
      <c r="FR166" s="40"/>
      <c r="FS166" s="40"/>
      <c r="FT166" s="40"/>
      <c r="FU166" s="40"/>
      <c r="FV166" s="40"/>
      <c r="FW166" s="40"/>
      <c r="FX166" s="40"/>
      <c r="FY166" s="40"/>
      <c r="FZ166" s="40"/>
      <c r="GA166" s="40"/>
      <c r="GB166" s="40"/>
      <c r="GC166" s="40"/>
      <c r="GD166" s="40"/>
      <c r="GE166" s="40"/>
      <c r="GF166" s="40"/>
      <c r="GG166" s="40"/>
      <c r="GH166" s="40"/>
      <c r="GI166" s="40"/>
      <c r="GJ166" s="40"/>
      <c r="GK166" s="40"/>
      <c r="GL166" s="40"/>
      <c r="GM166" s="40"/>
      <c r="GN166" s="40"/>
      <c r="GO166" s="40"/>
      <c r="GP166" s="40"/>
      <c r="GQ166" s="40"/>
      <c r="GR166" s="40"/>
      <c r="GS166" s="40"/>
      <c r="GT166" s="40"/>
      <c r="GU166" s="40"/>
      <c r="GV166" s="40"/>
      <c r="GW166" s="40"/>
      <c r="GX166" s="40"/>
      <c r="GY166" s="40"/>
      <c r="GZ166" s="40"/>
      <c r="HA166" s="40"/>
      <c r="HB166" s="40"/>
      <c r="HC166" s="40"/>
      <c r="HD166" s="40"/>
      <c r="HE166" s="40"/>
      <c r="HF166" s="40"/>
      <c r="HG166" s="40"/>
      <c r="HH166" s="40"/>
      <c r="HI166" s="40"/>
      <c r="HJ166" s="40"/>
      <c r="HK166" s="40"/>
      <c r="HL166" s="40"/>
      <c r="HM166" s="40"/>
      <c r="HN166" s="40"/>
      <c r="HO166" s="40"/>
      <c r="HP166" s="40"/>
      <c r="HQ166" s="40"/>
      <c r="HR166" s="40"/>
      <c r="HS166" s="40"/>
      <c r="HT166" s="40"/>
      <c r="HU166" s="40"/>
      <c r="HV166" s="40"/>
      <c r="HW166" s="40"/>
      <c r="HX166" s="40"/>
    </row>
    <row r="167">
      <c r="A167" s="52" t="s">
        <v>396</v>
      </c>
      <c r="B167" s="35" t="s">
        <v>397</v>
      </c>
      <c r="C167" s="35" t="s">
        <v>27</v>
      </c>
      <c r="D167" s="36" t="s">
        <v>398</v>
      </c>
      <c r="E167" s="45" t="s">
        <v>62</v>
      </c>
      <c r="F167" s="46">
        <v>1.0</v>
      </c>
      <c r="G167" s="47">
        <v>2639.26</v>
      </c>
      <c r="H167" s="47">
        <f t="shared" si="11"/>
        <v>2639.26</v>
      </c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</row>
    <row r="168">
      <c r="A168" s="52" t="s">
        <v>399</v>
      </c>
      <c r="B168" s="35">
        <v>1036.0</v>
      </c>
      <c r="C168" s="35" t="s">
        <v>22</v>
      </c>
      <c r="D168" s="36" t="s">
        <v>400</v>
      </c>
      <c r="E168" s="45" t="s">
        <v>62</v>
      </c>
      <c r="F168" s="46">
        <v>58.0</v>
      </c>
      <c r="G168" s="47">
        <v>8.07</v>
      </c>
      <c r="H168" s="47">
        <f t="shared" si="11"/>
        <v>468.06</v>
      </c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  <c r="FP168" s="40"/>
      <c r="FQ168" s="40"/>
      <c r="FR168" s="40"/>
      <c r="FS168" s="40"/>
      <c r="FT168" s="40"/>
      <c r="FU168" s="40"/>
      <c r="FV168" s="40"/>
      <c r="FW168" s="40"/>
      <c r="FX168" s="40"/>
      <c r="FY168" s="40"/>
      <c r="FZ168" s="40"/>
      <c r="GA168" s="40"/>
      <c r="GB168" s="40"/>
      <c r="GC168" s="40"/>
      <c r="GD168" s="40"/>
      <c r="GE168" s="40"/>
      <c r="GF168" s="40"/>
      <c r="GG168" s="40"/>
      <c r="GH168" s="40"/>
      <c r="GI168" s="40"/>
      <c r="GJ168" s="40"/>
      <c r="GK168" s="40"/>
      <c r="GL168" s="40"/>
      <c r="GM168" s="40"/>
      <c r="GN168" s="40"/>
      <c r="GO168" s="40"/>
      <c r="GP168" s="40"/>
      <c r="GQ168" s="40"/>
      <c r="GR168" s="40"/>
      <c r="GS168" s="40"/>
      <c r="GT168" s="40"/>
      <c r="GU168" s="40"/>
      <c r="GV168" s="40"/>
      <c r="GW168" s="40"/>
      <c r="GX168" s="40"/>
      <c r="GY168" s="40"/>
      <c r="GZ168" s="40"/>
      <c r="HA168" s="40"/>
      <c r="HB168" s="40"/>
      <c r="HC168" s="40"/>
      <c r="HD168" s="40"/>
      <c r="HE168" s="40"/>
      <c r="HF168" s="40"/>
      <c r="HG168" s="40"/>
      <c r="HH168" s="40"/>
      <c r="HI168" s="40"/>
      <c r="HJ168" s="40"/>
      <c r="HK168" s="40"/>
      <c r="HL168" s="40"/>
      <c r="HM168" s="40"/>
      <c r="HN168" s="40"/>
      <c r="HO168" s="40"/>
      <c r="HP168" s="40"/>
      <c r="HQ168" s="40"/>
      <c r="HR168" s="40"/>
      <c r="HS168" s="40"/>
      <c r="HT168" s="40"/>
      <c r="HU168" s="40"/>
      <c r="HV168" s="40"/>
      <c r="HW168" s="40"/>
      <c r="HX168" s="40"/>
    </row>
    <row r="169">
      <c r="A169" s="52" t="s">
        <v>401</v>
      </c>
      <c r="B169" s="35">
        <v>1037.0</v>
      </c>
      <c r="C169" s="35" t="s">
        <v>22</v>
      </c>
      <c r="D169" s="36" t="s">
        <v>402</v>
      </c>
      <c r="E169" s="45" t="s">
        <v>62</v>
      </c>
      <c r="F169" s="46">
        <v>8.0</v>
      </c>
      <c r="G169" s="47">
        <v>8.4</v>
      </c>
      <c r="H169" s="47">
        <f t="shared" si="11"/>
        <v>67.2</v>
      </c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0"/>
      <c r="GB169" s="40"/>
      <c r="GC169" s="40"/>
      <c r="GD169" s="40"/>
      <c r="GE169" s="40"/>
      <c r="GF169" s="40"/>
      <c r="GG169" s="40"/>
      <c r="GH169" s="40"/>
      <c r="GI169" s="40"/>
      <c r="GJ169" s="40"/>
      <c r="GK169" s="40"/>
      <c r="GL169" s="40"/>
      <c r="GM169" s="40"/>
      <c r="GN169" s="40"/>
      <c r="GO169" s="40"/>
      <c r="GP169" s="40"/>
      <c r="GQ169" s="40"/>
      <c r="GR169" s="40"/>
      <c r="GS169" s="40"/>
      <c r="GT169" s="40"/>
      <c r="GU169" s="40"/>
      <c r="GV169" s="40"/>
      <c r="GW169" s="40"/>
      <c r="GX169" s="40"/>
      <c r="GY169" s="40"/>
      <c r="GZ169" s="40"/>
      <c r="HA169" s="40"/>
      <c r="HB169" s="40"/>
      <c r="HC169" s="40"/>
      <c r="HD169" s="40"/>
      <c r="HE169" s="40"/>
      <c r="HF169" s="40"/>
      <c r="HG169" s="40"/>
      <c r="HH169" s="40"/>
      <c r="HI169" s="40"/>
      <c r="HJ169" s="40"/>
      <c r="HK169" s="40"/>
      <c r="HL169" s="40"/>
      <c r="HM169" s="40"/>
      <c r="HN169" s="40"/>
      <c r="HO169" s="40"/>
      <c r="HP169" s="40"/>
      <c r="HQ169" s="40"/>
      <c r="HR169" s="40"/>
      <c r="HS169" s="40"/>
      <c r="HT169" s="40"/>
      <c r="HU169" s="40"/>
      <c r="HV169" s="40"/>
      <c r="HW169" s="40"/>
      <c r="HX169" s="40"/>
    </row>
    <row r="170">
      <c r="A170" s="52" t="s">
        <v>403</v>
      </c>
      <c r="B170" s="35">
        <v>1041.0</v>
      </c>
      <c r="C170" s="35" t="s">
        <v>22</v>
      </c>
      <c r="D170" s="36" t="s">
        <v>404</v>
      </c>
      <c r="E170" s="45" t="s">
        <v>62</v>
      </c>
      <c r="F170" s="46">
        <v>2.0</v>
      </c>
      <c r="G170" s="47">
        <v>23.11</v>
      </c>
      <c r="H170" s="47">
        <f t="shared" si="11"/>
        <v>46.22</v>
      </c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  <c r="FZ170" s="40"/>
      <c r="GA170" s="40"/>
      <c r="GB170" s="40"/>
      <c r="GC170" s="40"/>
      <c r="GD170" s="40"/>
      <c r="GE170" s="40"/>
      <c r="GF170" s="40"/>
      <c r="GG170" s="40"/>
      <c r="GH170" s="40"/>
      <c r="GI170" s="40"/>
      <c r="GJ170" s="40"/>
      <c r="GK170" s="40"/>
      <c r="GL170" s="40"/>
      <c r="GM170" s="40"/>
      <c r="GN170" s="40"/>
      <c r="GO170" s="40"/>
      <c r="GP170" s="40"/>
      <c r="GQ170" s="40"/>
      <c r="GR170" s="40"/>
      <c r="GS170" s="40"/>
      <c r="GT170" s="40"/>
      <c r="GU170" s="40"/>
      <c r="GV170" s="40"/>
      <c r="GW170" s="40"/>
      <c r="GX170" s="40"/>
      <c r="GY170" s="40"/>
      <c r="GZ170" s="40"/>
      <c r="HA170" s="40"/>
      <c r="HB170" s="40"/>
      <c r="HC170" s="40"/>
      <c r="HD170" s="40"/>
      <c r="HE170" s="40"/>
      <c r="HF170" s="40"/>
      <c r="HG170" s="40"/>
      <c r="HH170" s="40"/>
      <c r="HI170" s="40"/>
      <c r="HJ170" s="40"/>
      <c r="HK170" s="40"/>
      <c r="HL170" s="40"/>
      <c r="HM170" s="40"/>
      <c r="HN170" s="40"/>
      <c r="HO170" s="40"/>
      <c r="HP170" s="40"/>
      <c r="HQ170" s="40"/>
      <c r="HR170" s="40"/>
      <c r="HS170" s="40"/>
      <c r="HT170" s="40"/>
      <c r="HU170" s="40"/>
      <c r="HV170" s="40"/>
      <c r="HW170" s="40"/>
      <c r="HX170" s="40"/>
    </row>
    <row r="171">
      <c r="A171" s="52" t="s">
        <v>405</v>
      </c>
      <c r="B171" s="35">
        <v>1081.0</v>
      </c>
      <c r="C171" s="35" t="s">
        <v>22</v>
      </c>
      <c r="D171" s="36" t="s">
        <v>406</v>
      </c>
      <c r="E171" s="45" t="s">
        <v>62</v>
      </c>
      <c r="F171" s="46">
        <v>7.0</v>
      </c>
      <c r="G171" s="47">
        <v>16.28</v>
      </c>
      <c r="H171" s="47">
        <f t="shared" si="11"/>
        <v>113.96</v>
      </c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  <c r="FZ171" s="40"/>
      <c r="GA171" s="40"/>
      <c r="GB171" s="40"/>
      <c r="GC171" s="40"/>
      <c r="GD171" s="40"/>
      <c r="GE171" s="40"/>
      <c r="GF171" s="40"/>
      <c r="GG171" s="40"/>
      <c r="GH171" s="40"/>
      <c r="GI171" s="40"/>
      <c r="GJ171" s="40"/>
      <c r="GK171" s="40"/>
      <c r="GL171" s="40"/>
      <c r="GM171" s="40"/>
      <c r="GN171" s="40"/>
      <c r="GO171" s="40"/>
      <c r="GP171" s="40"/>
      <c r="GQ171" s="40"/>
      <c r="GR171" s="40"/>
      <c r="GS171" s="40"/>
      <c r="GT171" s="40"/>
      <c r="GU171" s="40"/>
      <c r="GV171" s="40"/>
      <c r="GW171" s="40"/>
      <c r="GX171" s="40"/>
      <c r="GY171" s="40"/>
      <c r="GZ171" s="40"/>
      <c r="HA171" s="40"/>
      <c r="HB171" s="40"/>
      <c r="HC171" s="40"/>
      <c r="HD171" s="40"/>
      <c r="HE171" s="40"/>
      <c r="HF171" s="40"/>
      <c r="HG171" s="40"/>
      <c r="HH171" s="40"/>
      <c r="HI171" s="40"/>
      <c r="HJ171" s="40"/>
      <c r="HK171" s="40"/>
      <c r="HL171" s="40"/>
      <c r="HM171" s="40"/>
      <c r="HN171" s="40"/>
      <c r="HO171" s="40"/>
      <c r="HP171" s="40"/>
      <c r="HQ171" s="40"/>
      <c r="HR171" s="40"/>
      <c r="HS171" s="40"/>
      <c r="HT171" s="40"/>
      <c r="HU171" s="40"/>
      <c r="HV171" s="40"/>
      <c r="HW171" s="40"/>
      <c r="HX171" s="40"/>
    </row>
    <row r="172">
      <c r="A172" s="52" t="s">
        <v>407</v>
      </c>
      <c r="B172" s="35">
        <v>1072.0</v>
      </c>
      <c r="C172" s="35" t="s">
        <v>22</v>
      </c>
      <c r="D172" s="36" t="s">
        <v>408</v>
      </c>
      <c r="E172" s="45" t="s">
        <v>62</v>
      </c>
      <c r="F172" s="46">
        <v>2.0</v>
      </c>
      <c r="G172" s="47">
        <v>5.85</v>
      </c>
      <c r="H172" s="47">
        <f t="shared" si="11"/>
        <v>11.7</v>
      </c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  <c r="FP172" s="40"/>
      <c r="FQ172" s="40"/>
      <c r="FR172" s="40"/>
      <c r="FS172" s="40"/>
      <c r="FT172" s="40"/>
      <c r="FU172" s="40"/>
      <c r="FV172" s="40"/>
      <c r="FW172" s="40"/>
      <c r="FX172" s="40"/>
      <c r="FY172" s="40"/>
      <c r="FZ172" s="40"/>
      <c r="GA172" s="40"/>
      <c r="GB172" s="40"/>
      <c r="GC172" s="40"/>
      <c r="GD172" s="40"/>
      <c r="GE172" s="40"/>
      <c r="GF172" s="40"/>
      <c r="GG172" s="40"/>
      <c r="GH172" s="40"/>
      <c r="GI172" s="40"/>
      <c r="GJ172" s="40"/>
      <c r="GK172" s="40"/>
      <c r="GL172" s="40"/>
      <c r="GM172" s="40"/>
      <c r="GN172" s="40"/>
      <c r="GO172" s="40"/>
      <c r="GP172" s="40"/>
      <c r="GQ172" s="40"/>
      <c r="GR172" s="40"/>
      <c r="GS172" s="40"/>
      <c r="GT172" s="40"/>
      <c r="GU172" s="40"/>
      <c r="GV172" s="40"/>
      <c r="GW172" s="40"/>
      <c r="GX172" s="40"/>
      <c r="GY172" s="40"/>
      <c r="GZ172" s="40"/>
      <c r="HA172" s="40"/>
      <c r="HB172" s="40"/>
      <c r="HC172" s="40"/>
      <c r="HD172" s="40"/>
      <c r="HE172" s="40"/>
      <c r="HF172" s="40"/>
      <c r="HG172" s="40"/>
      <c r="HH172" s="40"/>
      <c r="HI172" s="40"/>
      <c r="HJ172" s="40"/>
      <c r="HK172" s="40"/>
      <c r="HL172" s="40"/>
      <c r="HM172" s="40"/>
      <c r="HN172" s="40"/>
      <c r="HO172" s="40"/>
      <c r="HP172" s="40"/>
      <c r="HQ172" s="40"/>
      <c r="HR172" s="40"/>
      <c r="HS172" s="40"/>
      <c r="HT172" s="40"/>
      <c r="HU172" s="40"/>
      <c r="HV172" s="40"/>
      <c r="HW172" s="40"/>
      <c r="HX172" s="40"/>
    </row>
    <row r="173">
      <c r="A173" s="52" t="s">
        <v>409</v>
      </c>
      <c r="B173" s="35">
        <v>89408.0</v>
      </c>
      <c r="C173" s="35" t="s">
        <v>31</v>
      </c>
      <c r="D173" s="36" t="s">
        <v>410</v>
      </c>
      <c r="E173" s="45" t="s">
        <v>62</v>
      </c>
      <c r="F173" s="46">
        <v>20.0</v>
      </c>
      <c r="G173" s="47">
        <v>5.52</v>
      </c>
      <c r="H173" s="47">
        <f t="shared" si="11"/>
        <v>110.4</v>
      </c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  <c r="FP173" s="40"/>
      <c r="FQ173" s="40"/>
      <c r="FR173" s="40"/>
      <c r="FS173" s="40"/>
      <c r="FT173" s="40"/>
      <c r="FU173" s="40"/>
      <c r="FV173" s="40"/>
      <c r="FW173" s="40"/>
      <c r="FX173" s="40"/>
      <c r="FY173" s="40"/>
      <c r="FZ173" s="40"/>
      <c r="GA173" s="40"/>
      <c r="GB173" s="40"/>
      <c r="GC173" s="40"/>
      <c r="GD173" s="40"/>
      <c r="GE173" s="40"/>
      <c r="GF173" s="40"/>
      <c r="GG173" s="40"/>
      <c r="GH173" s="40"/>
      <c r="GI173" s="40"/>
      <c r="GJ173" s="40"/>
      <c r="GK173" s="40"/>
      <c r="GL173" s="40"/>
      <c r="GM173" s="40"/>
      <c r="GN173" s="40"/>
      <c r="GO173" s="40"/>
      <c r="GP173" s="40"/>
      <c r="GQ173" s="40"/>
      <c r="GR173" s="40"/>
      <c r="GS173" s="40"/>
      <c r="GT173" s="40"/>
      <c r="GU173" s="40"/>
      <c r="GV173" s="40"/>
      <c r="GW173" s="40"/>
      <c r="GX173" s="40"/>
      <c r="GY173" s="40"/>
      <c r="GZ173" s="40"/>
      <c r="HA173" s="40"/>
      <c r="HB173" s="40"/>
      <c r="HC173" s="40"/>
      <c r="HD173" s="40"/>
      <c r="HE173" s="40"/>
      <c r="HF173" s="40"/>
      <c r="HG173" s="40"/>
      <c r="HH173" s="40"/>
      <c r="HI173" s="40"/>
      <c r="HJ173" s="40"/>
      <c r="HK173" s="40"/>
      <c r="HL173" s="40"/>
      <c r="HM173" s="40"/>
      <c r="HN173" s="40"/>
      <c r="HO173" s="40"/>
      <c r="HP173" s="40"/>
      <c r="HQ173" s="40"/>
      <c r="HR173" s="40"/>
      <c r="HS173" s="40"/>
      <c r="HT173" s="40"/>
      <c r="HU173" s="40"/>
      <c r="HV173" s="40"/>
      <c r="HW173" s="40"/>
      <c r="HX173" s="40"/>
    </row>
    <row r="174">
      <c r="A174" s="52" t="s">
        <v>411</v>
      </c>
      <c r="B174" s="35">
        <v>89404.0</v>
      </c>
      <c r="C174" s="35" t="s">
        <v>31</v>
      </c>
      <c r="D174" s="36" t="s">
        <v>412</v>
      </c>
      <c r="E174" s="45" t="s">
        <v>62</v>
      </c>
      <c r="F174" s="46">
        <v>95.0</v>
      </c>
      <c r="G174" s="47">
        <v>4.52</v>
      </c>
      <c r="H174" s="47">
        <f t="shared" si="11"/>
        <v>429.4</v>
      </c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  <c r="FP174" s="40"/>
      <c r="FQ174" s="40"/>
      <c r="FR174" s="40"/>
      <c r="FS174" s="40"/>
      <c r="FT174" s="40"/>
      <c r="FU174" s="40"/>
      <c r="FV174" s="40"/>
      <c r="FW174" s="40"/>
      <c r="FX174" s="40"/>
      <c r="FY174" s="40"/>
      <c r="FZ174" s="40"/>
      <c r="GA174" s="40"/>
      <c r="GB174" s="40"/>
      <c r="GC174" s="40"/>
      <c r="GD174" s="40"/>
      <c r="GE174" s="40"/>
      <c r="GF174" s="40"/>
      <c r="GG174" s="40"/>
      <c r="GH174" s="40"/>
      <c r="GI174" s="40"/>
      <c r="GJ174" s="40"/>
      <c r="GK174" s="40"/>
      <c r="GL174" s="40"/>
      <c r="GM174" s="40"/>
      <c r="GN174" s="40"/>
      <c r="GO174" s="40"/>
      <c r="GP174" s="40"/>
      <c r="GQ174" s="40"/>
      <c r="GR174" s="40"/>
      <c r="GS174" s="40"/>
      <c r="GT174" s="40"/>
      <c r="GU174" s="40"/>
      <c r="GV174" s="40"/>
      <c r="GW174" s="40"/>
      <c r="GX174" s="40"/>
      <c r="GY174" s="40"/>
      <c r="GZ174" s="40"/>
      <c r="HA174" s="40"/>
      <c r="HB174" s="40"/>
      <c r="HC174" s="40"/>
      <c r="HD174" s="40"/>
      <c r="HE174" s="40"/>
      <c r="HF174" s="40"/>
      <c r="HG174" s="40"/>
      <c r="HH174" s="40"/>
      <c r="HI174" s="40"/>
      <c r="HJ174" s="40"/>
      <c r="HK174" s="40"/>
      <c r="HL174" s="40"/>
      <c r="HM174" s="40"/>
      <c r="HN174" s="40"/>
      <c r="HO174" s="40"/>
      <c r="HP174" s="40"/>
      <c r="HQ174" s="40"/>
      <c r="HR174" s="40"/>
      <c r="HS174" s="40"/>
      <c r="HT174" s="40"/>
      <c r="HU174" s="40"/>
      <c r="HV174" s="40"/>
      <c r="HW174" s="40"/>
      <c r="HX174" s="40"/>
    </row>
    <row r="175">
      <c r="A175" s="52" t="s">
        <v>413</v>
      </c>
      <c r="B175" s="35">
        <v>89413.0</v>
      </c>
      <c r="C175" s="35" t="s">
        <v>31</v>
      </c>
      <c r="D175" s="36" t="s">
        <v>414</v>
      </c>
      <c r="E175" s="45" t="s">
        <v>62</v>
      </c>
      <c r="F175" s="46">
        <v>3.0</v>
      </c>
      <c r="G175" s="47">
        <v>8.56</v>
      </c>
      <c r="H175" s="47">
        <f t="shared" si="11"/>
        <v>25.68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  <c r="FP175" s="40"/>
      <c r="FQ175" s="40"/>
      <c r="FR175" s="40"/>
      <c r="FS175" s="40"/>
      <c r="FT175" s="40"/>
      <c r="FU175" s="40"/>
      <c r="FV175" s="40"/>
      <c r="FW175" s="40"/>
      <c r="FX175" s="40"/>
      <c r="FY175" s="40"/>
      <c r="FZ175" s="40"/>
      <c r="GA175" s="40"/>
      <c r="GB175" s="40"/>
      <c r="GC175" s="40"/>
      <c r="GD175" s="40"/>
      <c r="GE175" s="40"/>
      <c r="GF175" s="40"/>
      <c r="GG175" s="40"/>
      <c r="GH175" s="40"/>
      <c r="GI175" s="40"/>
      <c r="GJ175" s="40"/>
      <c r="GK175" s="40"/>
      <c r="GL175" s="40"/>
      <c r="GM175" s="40"/>
      <c r="GN175" s="40"/>
      <c r="GO175" s="40"/>
      <c r="GP175" s="40"/>
      <c r="GQ175" s="40"/>
      <c r="GR175" s="40"/>
      <c r="GS175" s="40"/>
      <c r="GT175" s="40"/>
      <c r="GU175" s="40"/>
      <c r="GV175" s="40"/>
      <c r="GW175" s="40"/>
      <c r="GX175" s="40"/>
      <c r="GY175" s="40"/>
      <c r="GZ175" s="40"/>
      <c r="HA175" s="40"/>
      <c r="HB175" s="40"/>
      <c r="HC175" s="40"/>
      <c r="HD175" s="40"/>
      <c r="HE175" s="40"/>
      <c r="HF175" s="40"/>
      <c r="HG175" s="40"/>
      <c r="HH175" s="40"/>
      <c r="HI175" s="40"/>
      <c r="HJ175" s="40"/>
      <c r="HK175" s="40"/>
      <c r="HL175" s="40"/>
      <c r="HM175" s="40"/>
      <c r="HN175" s="40"/>
      <c r="HO175" s="40"/>
      <c r="HP175" s="40"/>
      <c r="HQ175" s="40"/>
      <c r="HR175" s="40"/>
      <c r="HS175" s="40"/>
      <c r="HT175" s="40"/>
      <c r="HU175" s="40"/>
      <c r="HV175" s="40"/>
      <c r="HW175" s="40"/>
      <c r="HX175" s="40"/>
    </row>
    <row r="176">
      <c r="A176" s="52" t="s">
        <v>415</v>
      </c>
      <c r="B176" s="35">
        <v>89497.0</v>
      </c>
      <c r="C176" s="35" t="s">
        <v>31</v>
      </c>
      <c r="D176" s="36" t="s">
        <v>416</v>
      </c>
      <c r="E176" s="45" t="s">
        <v>62</v>
      </c>
      <c r="F176" s="46">
        <v>1.0</v>
      </c>
      <c r="G176" s="47">
        <v>12.45</v>
      </c>
      <c r="H176" s="47">
        <f t="shared" si="11"/>
        <v>12.45</v>
      </c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  <c r="FP176" s="40"/>
      <c r="FQ176" s="40"/>
      <c r="FR176" s="40"/>
      <c r="FS176" s="40"/>
      <c r="FT176" s="40"/>
      <c r="FU176" s="40"/>
      <c r="FV176" s="40"/>
      <c r="FW176" s="40"/>
      <c r="FX176" s="40"/>
      <c r="FY176" s="40"/>
      <c r="FZ176" s="40"/>
      <c r="GA176" s="40"/>
      <c r="GB176" s="40"/>
      <c r="GC176" s="40"/>
      <c r="GD176" s="40"/>
      <c r="GE176" s="40"/>
      <c r="GF176" s="40"/>
      <c r="GG176" s="40"/>
      <c r="GH176" s="40"/>
      <c r="GI176" s="40"/>
      <c r="GJ176" s="40"/>
      <c r="GK176" s="40"/>
      <c r="GL176" s="40"/>
      <c r="GM176" s="40"/>
      <c r="GN176" s="40"/>
      <c r="GO176" s="40"/>
      <c r="GP176" s="40"/>
      <c r="GQ176" s="40"/>
      <c r="GR176" s="40"/>
      <c r="GS176" s="40"/>
      <c r="GT176" s="40"/>
      <c r="GU176" s="40"/>
      <c r="GV176" s="40"/>
      <c r="GW176" s="40"/>
      <c r="GX176" s="40"/>
      <c r="GY176" s="40"/>
      <c r="GZ176" s="40"/>
      <c r="HA176" s="40"/>
      <c r="HB176" s="40"/>
      <c r="HC176" s="40"/>
      <c r="HD176" s="40"/>
      <c r="HE176" s="40"/>
      <c r="HF176" s="40"/>
      <c r="HG176" s="40"/>
      <c r="HH176" s="40"/>
      <c r="HI176" s="40"/>
      <c r="HJ176" s="40"/>
      <c r="HK176" s="40"/>
      <c r="HL176" s="40"/>
      <c r="HM176" s="40"/>
      <c r="HN176" s="40"/>
      <c r="HO176" s="40"/>
      <c r="HP176" s="40"/>
      <c r="HQ176" s="40"/>
      <c r="HR176" s="40"/>
      <c r="HS176" s="40"/>
      <c r="HT176" s="40"/>
      <c r="HU176" s="40"/>
      <c r="HV176" s="40"/>
      <c r="HW176" s="40"/>
      <c r="HX176" s="40"/>
    </row>
    <row r="177">
      <c r="A177" s="52" t="s">
        <v>417</v>
      </c>
      <c r="B177" s="35">
        <v>89405.0</v>
      </c>
      <c r="C177" s="35" t="s">
        <v>31</v>
      </c>
      <c r="D177" s="36" t="s">
        <v>418</v>
      </c>
      <c r="E177" s="45" t="s">
        <v>62</v>
      </c>
      <c r="F177" s="46">
        <v>2.0</v>
      </c>
      <c r="G177" s="47">
        <v>5.03</v>
      </c>
      <c r="H177" s="47">
        <f t="shared" si="11"/>
        <v>10.06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  <c r="FP177" s="40"/>
      <c r="FQ177" s="40"/>
      <c r="FR177" s="40"/>
      <c r="FS177" s="40"/>
      <c r="FT177" s="40"/>
      <c r="FU177" s="40"/>
      <c r="FV177" s="40"/>
      <c r="FW177" s="40"/>
      <c r="FX177" s="40"/>
      <c r="FY177" s="40"/>
      <c r="FZ177" s="40"/>
      <c r="GA177" s="40"/>
      <c r="GB177" s="40"/>
      <c r="GC177" s="40"/>
      <c r="GD177" s="40"/>
      <c r="GE177" s="40"/>
      <c r="GF177" s="40"/>
      <c r="GG177" s="40"/>
      <c r="GH177" s="40"/>
      <c r="GI177" s="40"/>
      <c r="GJ177" s="40"/>
      <c r="GK177" s="40"/>
      <c r="GL177" s="40"/>
      <c r="GM177" s="40"/>
      <c r="GN177" s="40"/>
      <c r="GO177" s="40"/>
      <c r="GP177" s="40"/>
      <c r="GQ177" s="40"/>
      <c r="GR177" s="40"/>
      <c r="GS177" s="40"/>
      <c r="GT177" s="40"/>
      <c r="GU177" s="40"/>
      <c r="GV177" s="40"/>
      <c r="GW177" s="40"/>
      <c r="GX177" s="40"/>
      <c r="GY177" s="40"/>
      <c r="GZ177" s="40"/>
      <c r="HA177" s="40"/>
      <c r="HB177" s="40"/>
      <c r="HC177" s="40"/>
      <c r="HD177" s="40"/>
      <c r="HE177" s="40"/>
      <c r="HF177" s="40"/>
      <c r="HG177" s="40"/>
      <c r="HH177" s="40"/>
      <c r="HI177" s="40"/>
      <c r="HJ177" s="40"/>
      <c r="HK177" s="40"/>
      <c r="HL177" s="40"/>
      <c r="HM177" s="40"/>
      <c r="HN177" s="40"/>
      <c r="HO177" s="40"/>
      <c r="HP177" s="40"/>
      <c r="HQ177" s="40"/>
      <c r="HR177" s="40"/>
      <c r="HS177" s="40"/>
      <c r="HT177" s="40"/>
      <c r="HU177" s="40"/>
      <c r="HV177" s="40"/>
      <c r="HW177" s="40"/>
      <c r="HX177" s="40"/>
    </row>
    <row r="178">
      <c r="A178" s="52" t="s">
        <v>419</v>
      </c>
      <c r="B178" s="35">
        <v>89409.0</v>
      </c>
      <c r="C178" s="35" t="s">
        <v>31</v>
      </c>
      <c r="D178" s="36" t="s">
        <v>420</v>
      </c>
      <c r="E178" s="45" t="s">
        <v>62</v>
      </c>
      <c r="F178" s="46">
        <v>2.0</v>
      </c>
      <c r="G178" s="47">
        <v>6.58</v>
      </c>
      <c r="H178" s="47">
        <f t="shared" si="11"/>
        <v>13.16</v>
      </c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  <c r="FP178" s="40"/>
      <c r="FQ178" s="40"/>
      <c r="FR178" s="40"/>
      <c r="FS178" s="40"/>
      <c r="FT178" s="40"/>
      <c r="FU178" s="40"/>
      <c r="FV178" s="40"/>
      <c r="FW178" s="40"/>
      <c r="FX178" s="40"/>
      <c r="FY178" s="40"/>
      <c r="FZ178" s="40"/>
      <c r="GA178" s="40"/>
      <c r="GB178" s="40"/>
      <c r="GC178" s="40"/>
      <c r="GD178" s="40"/>
      <c r="GE178" s="40"/>
      <c r="GF178" s="40"/>
      <c r="GG178" s="40"/>
      <c r="GH178" s="40"/>
      <c r="GI178" s="40"/>
      <c r="GJ178" s="40"/>
      <c r="GK178" s="40"/>
      <c r="GL178" s="40"/>
      <c r="GM178" s="40"/>
      <c r="GN178" s="40"/>
      <c r="GO178" s="40"/>
      <c r="GP178" s="40"/>
      <c r="GQ178" s="40"/>
      <c r="GR178" s="40"/>
      <c r="GS178" s="40"/>
      <c r="GT178" s="40"/>
      <c r="GU178" s="40"/>
      <c r="GV178" s="40"/>
      <c r="GW178" s="40"/>
      <c r="GX178" s="40"/>
      <c r="GY178" s="40"/>
      <c r="GZ178" s="40"/>
      <c r="HA178" s="40"/>
      <c r="HB178" s="40"/>
      <c r="HC178" s="40"/>
      <c r="HD178" s="40"/>
      <c r="HE178" s="40"/>
      <c r="HF178" s="40"/>
      <c r="HG178" s="40"/>
      <c r="HH178" s="40"/>
      <c r="HI178" s="40"/>
      <c r="HJ178" s="40"/>
      <c r="HK178" s="40"/>
      <c r="HL178" s="40"/>
      <c r="HM178" s="40"/>
      <c r="HN178" s="40"/>
      <c r="HO178" s="40"/>
      <c r="HP178" s="40"/>
      <c r="HQ178" s="40"/>
      <c r="HR178" s="40"/>
      <c r="HS178" s="40"/>
      <c r="HT178" s="40"/>
      <c r="HU178" s="40"/>
      <c r="HV178" s="40"/>
      <c r="HW178" s="40"/>
      <c r="HX178" s="40"/>
    </row>
    <row r="179">
      <c r="A179" s="52" t="s">
        <v>421</v>
      </c>
      <c r="B179" s="35">
        <v>89414.0</v>
      </c>
      <c r="C179" s="35" t="s">
        <v>31</v>
      </c>
      <c r="D179" s="36" t="s">
        <v>422</v>
      </c>
      <c r="E179" s="45" t="s">
        <v>62</v>
      </c>
      <c r="F179" s="46">
        <v>1.0</v>
      </c>
      <c r="G179" s="47">
        <v>11.53</v>
      </c>
      <c r="H179" s="47">
        <f t="shared" si="11"/>
        <v>11.53</v>
      </c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  <c r="FP179" s="40"/>
      <c r="FQ179" s="40"/>
      <c r="FR179" s="40"/>
      <c r="FS179" s="40"/>
      <c r="FT179" s="40"/>
      <c r="FU179" s="40"/>
      <c r="FV179" s="40"/>
      <c r="FW179" s="40"/>
      <c r="FX179" s="40"/>
      <c r="FY179" s="40"/>
      <c r="FZ179" s="40"/>
      <c r="GA179" s="40"/>
      <c r="GB179" s="40"/>
      <c r="GC179" s="40"/>
      <c r="GD179" s="40"/>
      <c r="GE179" s="40"/>
      <c r="GF179" s="40"/>
      <c r="GG179" s="40"/>
      <c r="GH179" s="40"/>
      <c r="GI179" s="40"/>
      <c r="GJ179" s="40"/>
      <c r="GK179" s="40"/>
      <c r="GL179" s="40"/>
      <c r="GM179" s="40"/>
      <c r="GN179" s="40"/>
      <c r="GO179" s="40"/>
      <c r="GP179" s="40"/>
      <c r="GQ179" s="40"/>
      <c r="GR179" s="40"/>
      <c r="GS179" s="40"/>
      <c r="GT179" s="40"/>
      <c r="GU179" s="40"/>
      <c r="GV179" s="40"/>
      <c r="GW179" s="40"/>
      <c r="GX179" s="40"/>
      <c r="GY179" s="40"/>
      <c r="GZ179" s="40"/>
      <c r="HA179" s="40"/>
      <c r="HB179" s="40"/>
      <c r="HC179" s="40"/>
      <c r="HD179" s="40"/>
      <c r="HE179" s="40"/>
      <c r="HF179" s="40"/>
      <c r="HG179" s="40"/>
      <c r="HH179" s="40"/>
      <c r="HI179" s="40"/>
      <c r="HJ179" s="40"/>
      <c r="HK179" s="40"/>
      <c r="HL179" s="40"/>
      <c r="HM179" s="40"/>
      <c r="HN179" s="40"/>
      <c r="HO179" s="40"/>
      <c r="HP179" s="40"/>
      <c r="HQ179" s="40"/>
      <c r="HR179" s="40"/>
      <c r="HS179" s="40"/>
      <c r="HT179" s="40"/>
      <c r="HU179" s="40"/>
      <c r="HV179" s="40"/>
      <c r="HW179" s="40"/>
      <c r="HX179" s="40"/>
    </row>
    <row r="180">
      <c r="A180" s="52" t="s">
        <v>423</v>
      </c>
      <c r="B180" s="35">
        <v>89498.0</v>
      </c>
      <c r="C180" s="35" t="s">
        <v>31</v>
      </c>
      <c r="D180" s="36" t="s">
        <v>424</v>
      </c>
      <c r="E180" s="45" t="s">
        <v>62</v>
      </c>
      <c r="F180" s="46">
        <v>2.0</v>
      </c>
      <c r="G180" s="47">
        <v>13.81</v>
      </c>
      <c r="H180" s="47">
        <f t="shared" si="11"/>
        <v>27.62</v>
      </c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  <c r="GG180" s="40"/>
      <c r="GH180" s="40"/>
      <c r="GI180" s="40"/>
      <c r="GJ180" s="40"/>
      <c r="GK180" s="40"/>
      <c r="GL180" s="40"/>
      <c r="GM180" s="40"/>
      <c r="GN180" s="40"/>
      <c r="GO180" s="40"/>
      <c r="GP180" s="40"/>
      <c r="GQ180" s="40"/>
      <c r="GR180" s="40"/>
      <c r="GS180" s="40"/>
      <c r="GT180" s="40"/>
      <c r="GU180" s="40"/>
      <c r="GV180" s="40"/>
      <c r="GW180" s="40"/>
      <c r="GX180" s="40"/>
      <c r="GY180" s="40"/>
      <c r="GZ180" s="40"/>
      <c r="HA180" s="40"/>
      <c r="HB180" s="40"/>
      <c r="HC180" s="40"/>
      <c r="HD180" s="40"/>
      <c r="HE180" s="40"/>
      <c r="HF180" s="40"/>
      <c r="HG180" s="40"/>
      <c r="HH180" s="40"/>
      <c r="HI180" s="40"/>
      <c r="HJ180" s="40"/>
      <c r="HK180" s="40"/>
      <c r="HL180" s="40"/>
      <c r="HM180" s="40"/>
      <c r="HN180" s="40"/>
      <c r="HO180" s="40"/>
      <c r="HP180" s="40"/>
      <c r="HQ180" s="40"/>
      <c r="HR180" s="40"/>
      <c r="HS180" s="40"/>
      <c r="HT180" s="40"/>
      <c r="HU180" s="40"/>
      <c r="HV180" s="40"/>
      <c r="HW180" s="40"/>
      <c r="HX180" s="40"/>
    </row>
    <row r="181">
      <c r="A181" s="52" t="s">
        <v>425</v>
      </c>
      <c r="B181" s="35" t="s">
        <v>426</v>
      </c>
      <c r="C181" s="35" t="s">
        <v>27</v>
      </c>
      <c r="D181" s="36" t="s">
        <v>427</v>
      </c>
      <c r="E181" s="45" t="s">
        <v>62</v>
      </c>
      <c r="F181" s="46">
        <v>34.0</v>
      </c>
      <c r="G181" s="47">
        <v>29.11</v>
      </c>
      <c r="H181" s="47">
        <f t="shared" si="11"/>
        <v>989.74</v>
      </c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  <c r="FP181" s="40"/>
      <c r="FQ181" s="40"/>
      <c r="FR181" s="40"/>
      <c r="FS181" s="40"/>
      <c r="FT181" s="40"/>
      <c r="FU181" s="40"/>
      <c r="FV181" s="40"/>
      <c r="FW181" s="40"/>
      <c r="FX181" s="40"/>
      <c r="FY181" s="40"/>
      <c r="FZ181" s="40"/>
      <c r="GA181" s="40"/>
      <c r="GB181" s="40"/>
      <c r="GC181" s="40"/>
      <c r="GD181" s="40"/>
      <c r="GE181" s="40"/>
      <c r="GF181" s="40"/>
      <c r="GG181" s="40"/>
      <c r="GH181" s="40"/>
      <c r="GI181" s="40"/>
      <c r="GJ181" s="40"/>
      <c r="GK181" s="40"/>
      <c r="GL181" s="40"/>
      <c r="GM181" s="40"/>
      <c r="GN181" s="40"/>
      <c r="GO181" s="40"/>
      <c r="GP181" s="40"/>
      <c r="GQ181" s="40"/>
      <c r="GR181" s="40"/>
      <c r="GS181" s="40"/>
      <c r="GT181" s="40"/>
      <c r="GU181" s="40"/>
      <c r="GV181" s="40"/>
      <c r="GW181" s="40"/>
      <c r="GX181" s="40"/>
      <c r="GY181" s="40"/>
      <c r="GZ181" s="40"/>
      <c r="HA181" s="40"/>
      <c r="HB181" s="40"/>
      <c r="HC181" s="40"/>
      <c r="HD181" s="40"/>
      <c r="HE181" s="40"/>
      <c r="HF181" s="40"/>
      <c r="HG181" s="40"/>
      <c r="HH181" s="40"/>
      <c r="HI181" s="40"/>
      <c r="HJ181" s="40"/>
      <c r="HK181" s="40"/>
      <c r="HL181" s="40"/>
      <c r="HM181" s="40"/>
      <c r="HN181" s="40"/>
      <c r="HO181" s="40"/>
      <c r="HP181" s="40"/>
      <c r="HQ181" s="40"/>
      <c r="HR181" s="40"/>
      <c r="HS181" s="40"/>
      <c r="HT181" s="40"/>
      <c r="HU181" s="40"/>
      <c r="HV181" s="40"/>
      <c r="HW181" s="40"/>
      <c r="HX181" s="40"/>
    </row>
    <row r="182">
      <c r="A182" s="52" t="s">
        <v>428</v>
      </c>
      <c r="B182" s="35">
        <v>1143.0</v>
      </c>
      <c r="C182" s="35" t="s">
        <v>22</v>
      </c>
      <c r="D182" s="36" t="s">
        <v>429</v>
      </c>
      <c r="E182" s="45" t="s">
        <v>62</v>
      </c>
      <c r="F182" s="46">
        <v>12.0</v>
      </c>
      <c r="G182" s="47">
        <v>10.58</v>
      </c>
      <c r="H182" s="47">
        <f t="shared" si="11"/>
        <v>126.96</v>
      </c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  <c r="FP182" s="40"/>
      <c r="FQ182" s="40"/>
      <c r="FR182" s="40"/>
      <c r="FS182" s="40"/>
      <c r="FT182" s="40"/>
      <c r="FU182" s="40"/>
      <c r="FV182" s="40"/>
      <c r="FW182" s="40"/>
      <c r="FX182" s="40"/>
      <c r="FY182" s="40"/>
      <c r="FZ182" s="40"/>
      <c r="GA182" s="40"/>
      <c r="GB182" s="40"/>
      <c r="GC182" s="40"/>
      <c r="GD182" s="40"/>
      <c r="GE182" s="40"/>
      <c r="GF182" s="40"/>
      <c r="GG182" s="40"/>
      <c r="GH182" s="40"/>
      <c r="GI182" s="40"/>
      <c r="GJ182" s="40"/>
      <c r="GK182" s="40"/>
      <c r="GL182" s="40"/>
      <c r="GM182" s="40"/>
      <c r="GN182" s="40"/>
      <c r="GO182" s="40"/>
      <c r="GP182" s="40"/>
      <c r="GQ182" s="40"/>
      <c r="GR182" s="40"/>
      <c r="GS182" s="40"/>
      <c r="GT182" s="40"/>
      <c r="GU182" s="40"/>
      <c r="GV182" s="40"/>
      <c r="GW182" s="40"/>
      <c r="GX182" s="40"/>
      <c r="GY182" s="40"/>
      <c r="GZ182" s="40"/>
      <c r="HA182" s="40"/>
      <c r="HB182" s="40"/>
      <c r="HC182" s="40"/>
      <c r="HD182" s="40"/>
      <c r="HE182" s="40"/>
      <c r="HF182" s="40"/>
      <c r="HG182" s="40"/>
      <c r="HH182" s="40"/>
      <c r="HI182" s="40"/>
      <c r="HJ182" s="40"/>
      <c r="HK182" s="40"/>
      <c r="HL182" s="40"/>
      <c r="HM182" s="40"/>
      <c r="HN182" s="40"/>
      <c r="HO182" s="40"/>
      <c r="HP182" s="40"/>
      <c r="HQ182" s="40"/>
      <c r="HR182" s="40"/>
      <c r="HS182" s="40"/>
      <c r="HT182" s="40"/>
      <c r="HU182" s="40"/>
      <c r="HV182" s="40"/>
      <c r="HW182" s="40"/>
      <c r="HX182" s="40"/>
    </row>
    <row r="183">
      <c r="A183" s="52" t="s">
        <v>430</v>
      </c>
      <c r="B183" s="35">
        <v>89401.0</v>
      </c>
      <c r="C183" s="35" t="s">
        <v>31</v>
      </c>
      <c r="D183" s="36" t="s">
        <v>431</v>
      </c>
      <c r="E183" s="45" t="s">
        <v>44</v>
      </c>
      <c r="F183" s="46">
        <v>131.2</v>
      </c>
      <c r="G183" s="47">
        <v>7.98</v>
      </c>
      <c r="H183" s="47">
        <f>ROUNDUP(F183*G183,2)</f>
        <v>1046.98</v>
      </c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  <c r="GG183" s="40"/>
      <c r="GH183" s="40"/>
      <c r="GI183" s="40"/>
      <c r="GJ183" s="40"/>
      <c r="GK183" s="40"/>
      <c r="GL183" s="40"/>
      <c r="GM183" s="40"/>
      <c r="GN183" s="40"/>
      <c r="GO183" s="40"/>
      <c r="GP183" s="40"/>
      <c r="GQ183" s="40"/>
      <c r="GR183" s="40"/>
      <c r="GS183" s="40"/>
      <c r="GT183" s="40"/>
      <c r="GU183" s="40"/>
      <c r="GV183" s="40"/>
      <c r="GW183" s="40"/>
      <c r="GX183" s="40"/>
      <c r="GY183" s="40"/>
      <c r="GZ183" s="40"/>
      <c r="HA183" s="40"/>
      <c r="HB183" s="40"/>
      <c r="HC183" s="40"/>
      <c r="HD183" s="40"/>
      <c r="HE183" s="40"/>
      <c r="HF183" s="40"/>
      <c r="HG183" s="40"/>
      <c r="HH183" s="40"/>
      <c r="HI183" s="40"/>
      <c r="HJ183" s="40"/>
      <c r="HK183" s="40"/>
      <c r="HL183" s="40"/>
      <c r="HM183" s="40"/>
      <c r="HN183" s="40"/>
      <c r="HO183" s="40"/>
      <c r="HP183" s="40"/>
      <c r="HQ183" s="40"/>
      <c r="HR183" s="40"/>
      <c r="HS183" s="40"/>
      <c r="HT183" s="40"/>
      <c r="HU183" s="40"/>
      <c r="HV183" s="40"/>
      <c r="HW183" s="40"/>
      <c r="HX183" s="40"/>
    </row>
    <row r="184">
      <c r="A184" s="52" t="s">
        <v>432</v>
      </c>
      <c r="B184" s="35">
        <v>89402.0</v>
      </c>
      <c r="C184" s="35" t="s">
        <v>31</v>
      </c>
      <c r="D184" s="36" t="s">
        <v>433</v>
      </c>
      <c r="E184" s="45" t="s">
        <v>44</v>
      </c>
      <c r="F184" s="46">
        <v>103.1</v>
      </c>
      <c r="G184" s="47">
        <v>9.83</v>
      </c>
      <c r="H184" s="47">
        <f t="shared" ref="H184:H254" si="12">ROUNDDOWN(F184*G184,2)</f>
        <v>1013.47</v>
      </c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  <c r="FP184" s="40"/>
      <c r="FQ184" s="40"/>
      <c r="FR184" s="40"/>
      <c r="FS184" s="40"/>
      <c r="FT184" s="40"/>
      <c r="FU184" s="40"/>
      <c r="FV184" s="40"/>
      <c r="FW184" s="40"/>
      <c r="FX184" s="40"/>
      <c r="FY184" s="40"/>
      <c r="FZ184" s="40"/>
      <c r="GA184" s="40"/>
      <c r="GB184" s="40"/>
      <c r="GC184" s="40"/>
      <c r="GD184" s="40"/>
      <c r="GE184" s="40"/>
      <c r="GF184" s="40"/>
      <c r="GG184" s="40"/>
      <c r="GH184" s="40"/>
      <c r="GI184" s="40"/>
      <c r="GJ184" s="40"/>
      <c r="GK184" s="40"/>
      <c r="GL184" s="40"/>
      <c r="GM184" s="40"/>
      <c r="GN184" s="40"/>
      <c r="GO184" s="40"/>
      <c r="GP184" s="40"/>
      <c r="GQ184" s="40"/>
      <c r="GR184" s="40"/>
      <c r="GS184" s="40"/>
      <c r="GT184" s="40"/>
      <c r="GU184" s="40"/>
      <c r="GV184" s="40"/>
      <c r="GW184" s="40"/>
      <c r="GX184" s="40"/>
      <c r="GY184" s="40"/>
      <c r="GZ184" s="40"/>
      <c r="HA184" s="40"/>
      <c r="HB184" s="40"/>
      <c r="HC184" s="40"/>
      <c r="HD184" s="40"/>
      <c r="HE184" s="40"/>
      <c r="HF184" s="40"/>
      <c r="HG184" s="40"/>
      <c r="HH184" s="40"/>
      <c r="HI184" s="40"/>
      <c r="HJ184" s="40"/>
      <c r="HK184" s="40"/>
      <c r="HL184" s="40"/>
      <c r="HM184" s="40"/>
      <c r="HN184" s="40"/>
      <c r="HO184" s="40"/>
      <c r="HP184" s="40"/>
      <c r="HQ184" s="40"/>
      <c r="HR184" s="40"/>
      <c r="HS184" s="40"/>
      <c r="HT184" s="40"/>
      <c r="HU184" s="40"/>
      <c r="HV184" s="40"/>
      <c r="HW184" s="40"/>
      <c r="HX184" s="40"/>
    </row>
    <row r="185">
      <c r="A185" s="52" t="s">
        <v>434</v>
      </c>
      <c r="B185" s="35">
        <v>89403.0</v>
      </c>
      <c r="C185" s="35" t="s">
        <v>31</v>
      </c>
      <c r="D185" s="36" t="s">
        <v>435</v>
      </c>
      <c r="E185" s="45" t="s">
        <v>44</v>
      </c>
      <c r="F185" s="46">
        <v>85.2</v>
      </c>
      <c r="G185" s="47">
        <v>17.46</v>
      </c>
      <c r="H185" s="47">
        <f t="shared" si="12"/>
        <v>1487.59</v>
      </c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  <c r="FP185" s="40"/>
      <c r="FQ185" s="40"/>
      <c r="FR185" s="40"/>
      <c r="FS185" s="40"/>
      <c r="FT185" s="40"/>
      <c r="FU185" s="40"/>
      <c r="FV185" s="40"/>
      <c r="FW185" s="40"/>
      <c r="FX185" s="40"/>
      <c r="FY185" s="40"/>
      <c r="FZ185" s="40"/>
      <c r="GA185" s="40"/>
      <c r="GB185" s="40"/>
      <c r="GC185" s="40"/>
      <c r="GD185" s="40"/>
      <c r="GE185" s="40"/>
      <c r="GF185" s="40"/>
      <c r="GG185" s="40"/>
      <c r="GH185" s="40"/>
      <c r="GI185" s="40"/>
      <c r="GJ185" s="40"/>
      <c r="GK185" s="40"/>
      <c r="GL185" s="40"/>
      <c r="GM185" s="40"/>
      <c r="GN185" s="40"/>
      <c r="GO185" s="40"/>
      <c r="GP185" s="40"/>
      <c r="GQ185" s="40"/>
      <c r="GR185" s="40"/>
      <c r="GS185" s="40"/>
      <c r="GT185" s="40"/>
      <c r="GU185" s="40"/>
      <c r="GV185" s="40"/>
      <c r="GW185" s="40"/>
      <c r="GX185" s="40"/>
      <c r="GY185" s="40"/>
      <c r="GZ185" s="40"/>
      <c r="HA185" s="40"/>
      <c r="HB185" s="40"/>
      <c r="HC185" s="40"/>
      <c r="HD185" s="40"/>
      <c r="HE185" s="40"/>
      <c r="HF185" s="40"/>
      <c r="HG185" s="40"/>
      <c r="HH185" s="40"/>
      <c r="HI185" s="40"/>
      <c r="HJ185" s="40"/>
      <c r="HK185" s="40"/>
      <c r="HL185" s="40"/>
      <c r="HM185" s="40"/>
      <c r="HN185" s="40"/>
      <c r="HO185" s="40"/>
      <c r="HP185" s="40"/>
      <c r="HQ185" s="40"/>
      <c r="HR185" s="40"/>
      <c r="HS185" s="40"/>
      <c r="HT185" s="40"/>
      <c r="HU185" s="40"/>
      <c r="HV185" s="40"/>
      <c r="HW185" s="40"/>
      <c r="HX185" s="40"/>
    </row>
    <row r="186">
      <c r="A186" s="52" t="s">
        <v>436</v>
      </c>
      <c r="B186" s="35">
        <v>89448.0</v>
      </c>
      <c r="C186" s="35" t="s">
        <v>31</v>
      </c>
      <c r="D186" s="36" t="s">
        <v>437</v>
      </c>
      <c r="E186" s="45" t="s">
        <v>44</v>
      </c>
      <c r="F186" s="46">
        <v>175.0</v>
      </c>
      <c r="G186" s="47">
        <v>18.8</v>
      </c>
      <c r="H186" s="47">
        <f t="shared" si="12"/>
        <v>3290</v>
      </c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  <c r="FP186" s="40"/>
      <c r="FQ186" s="40"/>
      <c r="FR186" s="40"/>
      <c r="FS186" s="40"/>
      <c r="FT186" s="40"/>
      <c r="FU186" s="40"/>
      <c r="FV186" s="40"/>
      <c r="FW186" s="40"/>
      <c r="FX186" s="40"/>
      <c r="FY186" s="40"/>
      <c r="FZ186" s="40"/>
      <c r="GA186" s="40"/>
      <c r="GB186" s="40"/>
      <c r="GC186" s="40"/>
      <c r="GD186" s="40"/>
      <c r="GE186" s="40"/>
      <c r="GF186" s="40"/>
      <c r="GG186" s="40"/>
      <c r="GH186" s="40"/>
      <c r="GI186" s="40"/>
      <c r="GJ186" s="40"/>
      <c r="GK186" s="40"/>
      <c r="GL186" s="40"/>
      <c r="GM186" s="40"/>
      <c r="GN186" s="40"/>
      <c r="GO186" s="40"/>
      <c r="GP186" s="40"/>
      <c r="GQ186" s="40"/>
      <c r="GR186" s="40"/>
      <c r="GS186" s="40"/>
      <c r="GT186" s="40"/>
      <c r="GU186" s="40"/>
      <c r="GV186" s="40"/>
      <c r="GW186" s="40"/>
      <c r="GX186" s="40"/>
      <c r="GY186" s="40"/>
      <c r="GZ186" s="40"/>
      <c r="HA186" s="40"/>
      <c r="HB186" s="40"/>
      <c r="HC186" s="40"/>
      <c r="HD186" s="40"/>
      <c r="HE186" s="40"/>
      <c r="HF186" s="40"/>
      <c r="HG186" s="40"/>
      <c r="HH186" s="40"/>
      <c r="HI186" s="40"/>
      <c r="HJ186" s="40"/>
      <c r="HK186" s="40"/>
      <c r="HL186" s="40"/>
      <c r="HM186" s="40"/>
      <c r="HN186" s="40"/>
      <c r="HO186" s="40"/>
      <c r="HP186" s="40"/>
      <c r="HQ186" s="40"/>
      <c r="HR186" s="40"/>
      <c r="HS186" s="40"/>
      <c r="HT186" s="40"/>
      <c r="HU186" s="40"/>
      <c r="HV186" s="40"/>
      <c r="HW186" s="40"/>
      <c r="HX186" s="40"/>
    </row>
    <row r="187">
      <c r="A187" s="52" t="s">
        <v>438</v>
      </c>
      <c r="B187" s="35">
        <v>89438.0</v>
      </c>
      <c r="C187" s="35" t="s">
        <v>31</v>
      </c>
      <c r="D187" s="36" t="s">
        <v>439</v>
      </c>
      <c r="E187" s="45" t="s">
        <v>62</v>
      </c>
      <c r="F187" s="46">
        <v>30.0</v>
      </c>
      <c r="G187" s="47">
        <v>6.55</v>
      </c>
      <c r="H187" s="47">
        <f t="shared" si="12"/>
        <v>196.5</v>
      </c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  <c r="FP187" s="40"/>
      <c r="FQ187" s="40"/>
      <c r="FR187" s="40"/>
      <c r="FS187" s="40"/>
      <c r="FT187" s="40"/>
      <c r="FU187" s="40"/>
      <c r="FV187" s="40"/>
      <c r="FW187" s="40"/>
      <c r="FX187" s="40"/>
      <c r="FY187" s="40"/>
      <c r="FZ187" s="40"/>
      <c r="GA187" s="40"/>
      <c r="GB187" s="40"/>
      <c r="GC187" s="40"/>
      <c r="GD187" s="40"/>
      <c r="GE187" s="40"/>
      <c r="GF187" s="40"/>
      <c r="GG187" s="40"/>
      <c r="GH187" s="40"/>
      <c r="GI187" s="40"/>
      <c r="GJ187" s="40"/>
      <c r="GK187" s="40"/>
      <c r="GL187" s="40"/>
      <c r="GM187" s="40"/>
      <c r="GN187" s="40"/>
      <c r="GO187" s="40"/>
      <c r="GP187" s="40"/>
      <c r="GQ187" s="40"/>
      <c r="GR187" s="40"/>
      <c r="GS187" s="40"/>
      <c r="GT187" s="40"/>
      <c r="GU187" s="40"/>
      <c r="GV187" s="40"/>
      <c r="GW187" s="40"/>
      <c r="GX187" s="40"/>
      <c r="GY187" s="40"/>
      <c r="GZ187" s="40"/>
      <c r="HA187" s="40"/>
      <c r="HB187" s="40"/>
      <c r="HC187" s="40"/>
      <c r="HD187" s="40"/>
      <c r="HE187" s="40"/>
      <c r="HF187" s="40"/>
      <c r="HG187" s="40"/>
      <c r="HH187" s="40"/>
      <c r="HI187" s="40"/>
      <c r="HJ187" s="40"/>
      <c r="HK187" s="40"/>
      <c r="HL187" s="40"/>
      <c r="HM187" s="40"/>
      <c r="HN187" s="40"/>
      <c r="HO187" s="40"/>
      <c r="HP187" s="40"/>
      <c r="HQ187" s="40"/>
      <c r="HR187" s="40"/>
      <c r="HS187" s="40"/>
      <c r="HT187" s="40"/>
      <c r="HU187" s="40"/>
      <c r="HV187" s="40"/>
      <c r="HW187" s="40"/>
      <c r="HX187" s="40"/>
    </row>
    <row r="188">
      <c r="A188" s="52" t="s">
        <v>440</v>
      </c>
      <c r="B188" s="35">
        <v>89440.0</v>
      </c>
      <c r="C188" s="35" t="s">
        <v>31</v>
      </c>
      <c r="D188" s="36" t="s">
        <v>441</v>
      </c>
      <c r="E188" s="45" t="s">
        <v>62</v>
      </c>
      <c r="F188" s="46">
        <v>6.0</v>
      </c>
      <c r="G188" s="47">
        <v>7.98</v>
      </c>
      <c r="H188" s="47">
        <f t="shared" si="12"/>
        <v>47.88</v>
      </c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</row>
    <row r="189">
      <c r="A189" s="52" t="s">
        <v>442</v>
      </c>
      <c r="B189" s="35">
        <v>89443.0</v>
      </c>
      <c r="C189" s="35" t="s">
        <v>31</v>
      </c>
      <c r="D189" s="36" t="s">
        <v>443</v>
      </c>
      <c r="E189" s="45" t="s">
        <v>62</v>
      </c>
      <c r="F189" s="46">
        <v>3.0</v>
      </c>
      <c r="G189" s="47">
        <v>13.46</v>
      </c>
      <c r="H189" s="47">
        <f t="shared" si="12"/>
        <v>40.38</v>
      </c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  <c r="FP189" s="40"/>
      <c r="FQ189" s="40"/>
      <c r="FR189" s="40"/>
      <c r="FS189" s="40"/>
      <c r="FT189" s="40"/>
      <c r="FU189" s="40"/>
      <c r="FV189" s="40"/>
      <c r="FW189" s="40"/>
      <c r="FX189" s="40"/>
      <c r="FY189" s="40"/>
      <c r="FZ189" s="40"/>
      <c r="GA189" s="40"/>
      <c r="GB189" s="40"/>
      <c r="GC189" s="40"/>
      <c r="GD189" s="40"/>
      <c r="GE189" s="40"/>
      <c r="GF189" s="40"/>
      <c r="GG189" s="40"/>
      <c r="GH189" s="40"/>
      <c r="GI189" s="40"/>
      <c r="GJ189" s="40"/>
      <c r="GK189" s="40"/>
      <c r="GL189" s="40"/>
      <c r="GM189" s="40"/>
      <c r="GN189" s="40"/>
      <c r="GO189" s="40"/>
      <c r="GP189" s="40"/>
      <c r="GQ189" s="40"/>
      <c r="GR189" s="40"/>
      <c r="GS189" s="40"/>
      <c r="GT189" s="40"/>
      <c r="GU189" s="40"/>
      <c r="GV189" s="40"/>
      <c r="GW189" s="40"/>
      <c r="GX189" s="40"/>
      <c r="GY189" s="40"/>
      <c r="GZ189" s="40"/>
      <c r="HA189" s="40"/>
      <c r="HB189" s="40"/>
      <c r="HC189" s="40"/>
      <c r="HD189" s="40"/>
      <c r="HE189" s="40"/>
      <c r="HF189" s="40"/>
      <c r="HG189" s="40"/>
      <c r="HH189" s="40"/>
      <c r="HI189" s="40"/>
      <c r="HJ189" s="40"/>
      <c r="HK189" s="40"/>
      <c r="HL189" s="40"/>
      <c r="HM189" s="40"/>
      <c r="HN189" s="40"/>
      <c r="HO189" s="40"/>
      <c r="HP189" s="40"/>
      <c r="HQ189" s="40"/>
      <c r="HR189" s="40"/>
      <c r="HS189" s="40"/>
      <c r="HT189" s="40"/>
      <c r="HU189" s="40"/>
      <c r="HV189" s="40"/>
      <c r="HW189" s="40"/>
      <c r="HX189" s="40"/>
    </row>
    <row r="190">
      <c r="A190" s="52" t="s">
        <v>444</v>
      </c>
      <c r="B190" s="35">
        <v>89623.0</v>
      </c>
      <c r="C190" s="35" t="s">
        <v>31</v>
      </c>
      <c r="D190" s="36" t="s">
        <v>445</v>
      </c>
      <c r="E190" s="45" t="s">
        <v>62</v>
      </c>
      <c r="F190" s="46">
        <v>6.0</v>
      </c>
      <c r="G190" s="47">
        <v>19.88</v>
      </c>
      <c r="H190" s="47">
        <f t="shared" si="12"/>
        <v>119.28</v>
      </c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  <c r="FP190" s="40"/>
      <c r="FQ190" s="40"/>
      <c r="FR190" s="40"/>
      <c r="FS190" s="40"/>
      <c r="FT190" s="40"/>
      <c r="FU190" s="40"/>
      <c r="FV190" s="40"/>
      <c r="FW190" s="40"/>
      <c r="FX190" s="40"/>
      <c r="FY190" s="40"/>
      <c r="FZ190" s="40"/>
      <c r="GA190" s="40"/>
      <c r="GB190" s="40"/>
      <c r="GC190" s="40"/>
      <c r="GD190" s="40"/>
      <c r="GE190" s="40"/>
      <c r="GF190" s="40"/>
      <c r="GG190" s="40"/>
      <c r="GH190" s="40"/>
      <c r="GI190" s="40"/>
      <c r="GJ190" s="40"/>
      <c r="GK190" s="40"/>
      <c r="GL190" s="40"/>
      <c r="GM190" s="40"/>
      <c r="GN190" s="40"/>
      <c r="GO190" s="40"/>
      <c r="GP190" s="40"/>
      <c r="GQ190" s="40"/>
      <c r="GR190" s="40"/>
      <c r="GS190" s="40"/>
      <c r="GT190" s="40"/>
      <c r="GU190" s="40"/>
      <c r="GV190" s="40"/>
      <c r="GW190" s="40"/>
      <c r="GX190" s="40"/>
      <c r="GY190" s="40"/>
      <c r="GZ190" s="40"/>
      <c r="HA190" s="40"/>
      <c r="HB190" s="40"/>
      <c r="HC190" s="40"/>
      <c r="HD190" s="40"/>
      <c r="HE190" s="40"/>
      <c r="HF190" s="40"/>
      <c r="HG190" s="40"/>
      <c r="HH190" s="40"/>
      <c r="HI190" s="40"/>
      <c r="HJ190" s="40"/>
      <c r="HK190" s="40"/>
      <c r="HL190" s="40"/>
      <c r="HM190" s="40"/>
      <c r="HN190" s="40"/>
      <c r="HO190" s="40"/>
      <c r="HP190" s="40"/>
      <c r="HQ190" s="40"/>
      <c r="HR190" s="40"/>
      <c r="HS190" s="40"/>
      <c r="HT190" s="40"/>
      <c r="HU190" s="40"/>
      <c r="HV190" s="40"/>
      <c r="HW190" s="40"/>
      <c r="HX190" s="40"/>
    </row>
    <row r="191">
      <c r="A191" s="52" t="s">
        <v>446</v>
      </c>
      <c r="B191" s="35">
        <v>89442.0</v>
      </c>
      <c r="C191" s="35" t="s">
        <v>31</v>
      </c>
      <c r="D191" s="36" t="s">
        <v>447</v>
      </c>
      <c r="E191" s="45" t="s">
        <v>62</v>
      </c>
      <c r="F191" s="46">
        <v>1.0</v>
      </c>
      <c r="G191" s="47">
        <v>10.78</v>
      </c>
      <c r="H191" s="47">
        <f t="shared" si="12"/>
        <v>10.78</v>
      </c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  <c r="FP191" s="40"/>
      <c r="FQ191" s="40"/>
      <c r="FR191" s="40"/>
      <c r="FS191" s="40"/>
      <c r="FT191" s="40"/>
      <c r="FU191" s="40"/>
      <c r="FV191" s="40"/>
      <c r="FW191" s="40"/>
      <c r="FX191" s="40"/>
      <c r="FY191" s="40"/>
      <c r="FZ191" s="40"/>
      <c r="GA191" s="40"/>
      <c r="GB191" s="40"/>
      <c r="GC191" s="40"/>
      <c r="GD191" s="40"/>
      <c r="GE191" s="40"/>
      <c r="GF191" s="40"/>
      <c r="GG191" s="40"/>
      <c r="GH191" s="40"/>
      <c r="GI191" s="40"/>
      <c r="GJ191" s="40"/>
      <c r="GK191" s="40"/>
      <c r="GL191" s="40"/>
      <c r="GM191" s="40"/>
      <c r="GN191" s="40"/>
      <c r="GO191" s="40"/>
      <c r="GP191" s="40"/>
      <c r="GQ191" s="40"/>
      <c r="GR191" s="40"/>
      <c r="GS191" s="40"/>
      <c r="GT191" s="40"/>
      <c r="GU191" s="40"/>
      <c r="GV191" s="40"/>
      <c r="GW191" s="40"/>
      <c r="GX191" s="40"/>
      <c r="GY191" s="40"/>
      <c r="GZ191" s="40"/>
      <c r="HA191" s="40"/>
      <c r="HB191" s="40"/>
      <c r="HC191" s="40"/>
      <c r="HD191" s="40"/>
      <c r="HE191" s="40"/>
      <c r="HF191" s="40"/>
      <c r="HG191" s="40"/>
      <c r="HH191" s="40"/>
      <c r="HI191" s="40"/>
      <c r="HJ191" s="40"/>
      <c r="HK191" s="40"/>
      <c r="HL191" s="40"/>
      <c r="HM191" s="40"/>
      <c r="HN191" s="40"/>
      <c r="HO191" s="40"/>
      <c r="HP191" s="40"/>
      <c r="HQ191" s="40"/>
      <c r="HR191" s="40"/>
      <c r="HS191" s="40"/>
      <c r="HT191" s="40"/>
      <c r="HU191" s="40"/>
      <c r="HV191" s="40"/>
      <c r="HW191" s="40"/>
      <c r="HX191" s="40"/>
    </row>
    <row r="192">
      <c r="A192" s="52" t="s">
        <v>448</v>
      </c>
      <c r="B192" s="35">
        <v>89445.0</v>
      </c>
      <c r="C192" s="35" t="s">
        <v>31</v>
      </c>
      <c r="D192" s="36" t="s">
        <v>449</v>
      </c>
      <c r="E192" s="45" t="s">
        <v>62</v>
      </c>
      <c r="F192" s="46">
        <v>2.0</v>
      </c>
      <c r="G192" s="47">
        <v>16.23</v>
      </c>
      <c r="H192" s="47">
        <f t="shared" si="12"/>
        <v>32.46</v>
      </c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  <c r="FP192" s="40"/>
      <c r="FQ192" s="40"/>
      <c r="FR192" s="40"/>
      <c r="FS192" s="40"/>
      <c r="FT192" s="40"/>
      <c r="FU192" s="40"/>
      <c r="FV192" s="40"/>
      <c r="FW192" s="40"/>
      <c r="FX192" s="40"/>
      <c r="FY192" s="40"/>
      <c r="FZ192" s="40"/>
      <c r="GA192" s="40"/>
      <c r="GB192" s="40"/>
      <c r="GC192" s="40"/>
      <c r="GD192" s="40"/>
      <c r="GE192" s="40"/>
      <c r="GF192" s="40"/>
      <c r="GG192" s="40"/>
      <c r="GH192" s="40"/>
      <c r="GI192" s="40"/>
      <c r="GJ192" s="40"/>
      <c r="GK192" s="40"/>
      <c r="GL192" s="40"/>
      <c r="GM192" s="40"/>
      <c r="GN192" s="40"/>
      <c r="GO192" s="40"/>
      <c r="GP192" s="40"/>
      <c r="GQ192" s="40"/>
      <c r="GR192" s="40"/>
      <c r="GS192" s="40"/>
      <c r="GT192" s="40"/>
      <c r="GU192" s="40"/>
      <c r="GV192" s="40"/>
      <c r="GW192" s="40"/>
      <c r="GX192" s="40"/>
      <c r="GY192" s="40"/>
      <c r="GZ192" s="40"/>
      <c r="HA192" s="40"/>
      <c r="HB192" s="40"/>
      <c r="HC192" s="40"/>
      <c r="HD192" s="40"/>
      <c r="HE192" s="40"/>
      <c r="HF192" s="40"/>
      <c r="HG192" s="40"/>
      <c r="HH192" s="40"/>
      <c r="HI192" s="40"/>
      <c r="HJ192" s="40"/>
      <c r="HK192" s="40"/>
      <c r="HL192" s="40"/>
      <c r="HM192" s="40"/>
      <c r="HN192" s="40"/>
      <c r="HO192" s="40"/>
      <c r="HP192" s="40"/>
      <c r="HQ192" s="40"/>
      <c r="HR192" s="40"/>
      <c r="HS192" s="40"/>
      <c r="HT192" s="40"/>
      <c r="HU192" s="40"/>
      <c r="HV192" s="40"/>
      <c r="HW192" s="40"/>
      <c r="HX192" s="40"/>
    </row>
    <row r="193">
      <c r="A193" s="52" t="s">
        <v>450</v>
      </c>
      <c r="B193" s="35">
        <v>89624.0</v>
      </c>
      <c r="C193" s="35" t="s">
        <v>31</v>
      </c>
      <c r="D193" s="36" t="s">
        <v>451</v>
      </c>
      <c r="E193" s="45" t="s">
        <v>62</v>
      </c>
      <c r="F193" s="46">
        <v>2.0</v>
      </c>
      <c r="G193" s="47">
        <v>21.28</v>
      </c>
      <c r="H193" s="47">
        <f t="shared" si="12"/>
        <v>42.56</v>
      </c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  <c r="HH193" s="40"/>
      <c r="HI193" s="40"/>
      <c r="HJ193" s="40"/>
      <c r="HK193" s="40"/>
      <c r="HL193" s="40"/>
      <c r="HM193" s="40"/>
      <c r="HN193" s="40"/>
      <c r="HO193" s="40"/>
      <c r="HP193" s="40"/>
      <c r="HQ193" s="40"/>
      <c r="HR193" s="40"/>
      <c r="HS193" s="40"/>
      <c r="HT193" s="40"/>
      <c r="HU193" s="40"/>
      <c r="HV193" s="40"/>
      <c r="HW193" s="40"/>
      <c r="HX193" s="40"/>
    </row>
    <row r="194">
      <c r="A194" s="52" t="s">
        <v>452</v>
      </c>
      <c r="B194" s="35">
        <v>90371.0</v>
      </c>
      <c r="C194" s="35" t="s">
        <v>31</v>
      </c>
      <c r="D194" s="36" t="s">
        <v>453</v>
      </c>
      <c r="E194" s="45" t="s">
        <v>62</v>
      </c>
      <c r="F194" s="46">
        <v>1.0</v>
      </c>
      <c r="G194" s="47">
        <v>21.38</v>
      </c>
      <c r="H194" s="47">
        <f t="shared" si="12"/>
        <v>21.38</v>
      </c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  <c r="FP194" s="40"/>
      <c r="FQ194" s="40"/>
      <c r="FR194" s="40"/>
      <c r="FS194" s="40"/>
      <c r="FT194" s="40"/>
      <c r="FU194" s="40"/>
      <c r="FV194" s="40"/>
      <c r="FW194" s="40"/>
      <c r="FX194" s="40"/>
      <c r="FY194" s="40"/>
      <c r="FZ194" s="40"/>
      <c r="GA194" s="40"/>
      <c r="GB194" s="40"/>
      <c r="GC194" s="40"/>
      <c r="GD194" s="40"/>
      <c r="GE194" s="40"/>
      <c r="GF194" s="40"/>
      <c r="GG194" s="40"/>
      <c r="GH194" s="40"/>
      <c r="GI194" s="40"/>
      <c r="GJ194" s="40"/>
      <c r="GK194" s="40"/>
      <c r="GL194" s="40"/>
      <c r="GM194" s="40"/>
      <c r="GN194" s="40"/>
      <c r="GO194" s="40"/>
      <c r="GP194" s="40"/>
      <c r="GQ194" s="40"/>
      <c r="GR194" s="40"/>
      <c r="GS194" s="40"/>
      <c r="GT194" s="40"/>
      <c r="GU194" s="40"/>
      <c r="GV194" s="40"/>
      <c r="GW194" s="40"/>
      <c r="GX194" s="40"/>
      <c r="GY194" s="40"/>
      <c r="GZ194" s="40"/>
      <c r="HA194" s="40"/>
      <c r="HB194" s="40"/>
      <c r="HC194" s="40"/>
      <c r="HD194" s="40"/>
      <c r="HE194" s="40"/>
      <c r="HF194" s="40"/>
      <c r="HG194" s="40"/>
      <c r="HH194" s="40"/>
      <c r="HI194" s="40"/>
      <c r="HJ194" s="40"/>
      <c r="HK194" s="40"/>
      <c r="HL194" s="40"/>
      <c r="HM194" s="40"/>
      <c r="HN194" s="40"/>
      <c r="HO194" s="40"/>
      <c r="HP194" s="40"/>
      <c r="HQ194" s="40"/>
      <c r="HR194" s="40"/>
      <c r="HS194" s="40"/>
      <c r="HT194" s="40"/>
      <c r="HU194" s="40"/>
      <c r="HV194" s="40"/>
      <c r="HW194" s="40"/>
      <c r="HX194" s="40"/>
    </row>
    <row r="195">
      <c r="A195" s="52" t="s">
        <v>454</v>
      </c>
      <c r="B195" s="35">
        <v>94496.0</v>
      </c>
      <c r="C195" s="35" t="s">
        <v>31</v>
      </c>
      <c r="D195" s="36" t="s">
        <v>455</v>
      </c>
      <c r="E195" s="45" t="s">
        <v>62</v>
      </c>
      <c r="F195" s="46">
        <v>1.0</v>
      </c>
      <c r="G195" s="47">
        <v>71.6</v>
      </c>
      <c r="H195" s="47">
        <f t="shared" si="12"/>
        <v>71.6</v>
      </c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  <c r="FP195" s="40"/>
      <c r="FQ195" s="40"/>
      <c r="FR195" s="40"/>
      <c r="FS195" s="40"/>
      <c r="FT195" s="40"/>
      <c r="FU195" s="40"/>
      <c r="FV195" s="40"/>
      <c r="FW195" s="40"/>
      <c r="FX195" s="40"/>
      <c r="FY195" s="40"/>
      <c r="FZ195" s="40"/>
      <c r="GA195" s="40"/>
      <c r="GB195" s="40"/>
      <c r="GC195" s="40"/>
      <c r="GD195" s="40"/>
      <c r="GE195" s="40"/>
      <c r="GF195" s="40"/>
      <c r="GG195" s="40"/>
      <c r="GH195" s="40"/>
      <c r="GI195" s="40"/>
      <c r="GJ195" s="40"/>
      <c r="GK195" s="40"/>
      <c r="GL195" s="40"/>
      <c r="GM195" s="40"/>
      <c r="GN195" s="40"/>
      <c r="GO195" s="40"/>
      <c r="GP195" s="40"/>
      <c r="GQ195" s="40"/>
      <c r="GR195" s="40"/>
      <c r="GS195" s="40"/>
      <c r="GT195" s="40"/>
      <c r="GU195" s="40"/>
      <c r="GV195" s="40"/>
      <c r="GW195" s="40"/>
      <c r="GX195" s="40"/>
      <c r="GY195" s="40"/>
      <c r="GZ195" s="40"/>
      <c r="HA195" s="40"/>
      <c r="HB195" s="40"/>
      <c r="HC195" s="40"/>
      <c r="HD195" s="40"/>
      <c r="HE195" s="40"/>
      <c r="HF195" s="40"/>
      <c r="HG195" s="40"/>
      <c r="HH195" s="40"/>
      <c r="HI195" s="40"/>
      <c r="HJ195" s="40"/>
      <c r="HK195" s="40"/>
      <c r="HL195" s="40"/>
      <c r="HM195" s="40"/>
      <c r="HN195" s="40"/>
      <c r="HO195" s="40"/>
      <c r="HP195" s="40"/>
      <c r="HQ195" s="40"/>
      <c r="HR195" s="40"/>
      <c r="HS195" s="40"/>
      <c r="HT195" s="40"/>
      <c r="HU195" s="40"/>
      <c r="HV195" s="40"/>
      <c r="HW195" s="40"/>
      <c r="HX195" s="40"/>
    </row>
    <row r="196">
      <c r="A196" s="52" t="s">
        <v>456</v>
      </c>
      <c r="B196" s="35">
        <v>89352.0</v>
      </c>
      <c r="C196" s="35" t="s">
        <v>31</v>
      </c>
      <c r="D196" s="36" t="s">
        <v>390</v>
      </c>
      <c r="E196" s="45" t="s">
        <v>62</v>
      </c>
      <c r="F196" s="46">
        <v>2.0</v>
      </c>
      <c r="G196" s="47">
        <v>30.9</v>
      </c>
      <c r="H196" s="47">
        <f t="shared" si="12"/>
        <v>61.8</v>
      </c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  <c r="FP196" s="40"/>
      <c r="FQ196" s="40"/>
      <c r="FR196" s="40"/>
      <c r="FS196" s="40"/>
      <c r="FT196" s="40"/>
      <c r="FU196" s="40"/>
      <c r="FV196" s="40"/>
      <c r="FW196" s="40"/>
      <c r="FX196" s="40"/>
      <c r="FY196" s="40"/>
      <c r="FZ196" s="40"/>
      <c r="GA196" s="40"/>
      <c r="GB196" s="40"/>
      <c r="GC196" s="40"/>
      <c r="GD196" s="40"/>
      <c r="GE196" s="40"/>
      <c r="GF196" s="40"/>
      <c r="GG196" s="40"/>
      <c r="GH196" s="40"/>
      <c r="GI196" s="40"/>
      <c r="GJ196" s="40"/>
      <c r="GK196" s="40"/>
      <c r="GL196" s="40"/>
      <c r="GM196" s="40"/>
      <c r="GN196" s="40"/>
      <c r="GO196" s="40"/>
      <c r="GP196" s="40"/>
      <c r="GQ196" s="40"/>
      <c r="GR196" s="40"/>
      <c r="GS196" s="40"/>
      <c r="GT196" s="40"/>
      <c r="GU196" s="40"/>
      <c r="GV196" s="40"/>
      <c r="GW196" s="40"/>
      <c r="GX196" s="40"/>
      <c r="GY196" s="40"/>
      <c r="GZ196" s="40"/>
      <c r="HA196" s="40"/>
      <c r="HB196" s="40"/>
      <c r="HC196" s="40"/>
      <c r="HD196" s="40"/>
      <c r="HE196" s="40"/>
      <c r="HF196" s="40"/>
      <c r="HG196" s="40"/>
      <c r="HH196" s="40"/>
      <c r="HI196" s="40"/>
      <c r="HJ196" s="40"/>
      <c r="HK196" s="40"/>
      <c r="HL196" s="40"/>
      <c r="HM196" s="40"/>
      <c r="HN196" s="40"/>
      <c r="HO196" s="40"/>
      <c r="HP196" s="40"/>
      <c r="HQ196" s="40"/>
      <c r="HR196" s="40"/>
      <c r="HS196" s="40"/>
      <c r="HT196" s="40"/>
      <c r="HU196" s="40"/>
      <c r="HV196" s="40"/>
      <c r="HW196" s="40"/>
      <c r="HX196" s="40"/>
    </row>
    <row r="197">
      <c r="A197" s="52" t="s">
        <v>457</v>
      </c>
      <c r="B197" s="35">
        <v>89353.0</v>
      </c>
      <c r="C197" s="35" t="s">
        <v>31</v>
      </c>
      <c r="D197" s="36" t="s">
        <v>458</v>
      </c>
      <c r="E197" s="45" t="s">
        <v>62</v>
      </c>
      <c r="F197" s="46">
        <v>2.0</v>
      </c>
      <c r="G197" s="47">
        <v>33.93</v>
      </c>
      <c r="H197" s="47">
        <f t="shared" si="12"/>
        <v>67.86</v>
      </c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  <c r="FP197" s="40"/>
      <c r="FQ197" s="40"/>
      <c r="FR197" s="40"/>
      <c r="FS197" s="40"/>
      <c r="FT197" s="40"/>
      <c r="FU197" s="40"/>
      <c r="FV197" s="40"/>
      <c r="FW197" s="40"/>
      <c r="FX197" s="40"/>
      <c r="FY197" s="40"/>
      <c r="FZ197" s="40"/>
      <c r="GA197" s="40"/>
      <c r="GB197" s="40"/>
      <c r="GC197" s="40"/>
      <c r="GD197" s="40"/>
      <c r="GE197" s="40"/>
      <c r="GF197" s="40"/>
      <c r="GG197" s="40"/>
      <c r="GH197" s="40"/>
      <c r="GI197" s="40"/>
      <c r="GJ197" s="40"/>
      <c r="GK197" s="40"/>
      <c r="GL197" s="40"/>
      <c r="GM197" s="40"/>
      <c r="GN197" s="40"/>
      <c r="GO197" s="40"/>
      <c r="GP197" s="40"/>
      <c r="GQ197" s="40"/>
      <c r="GR197" s="40"/>
      <c r="GS197" s="40"/>
      <c r="GT197" s="40"/>
      <c r="GU197" s="40"/>
      <c r="GV197" s="40"/>
      <c r="GW197" s="40"/>
      <c r="GX197" s="40"/>
      <c r="GY197" s="40"/>
      <c r="GZ197" s="40"/>
      <c r="HA197" s="40"/>
      <c r="HB197" s="40"/>
      <c r="HC197" s="40"/>
      <c r="HD197" s="40"/>
      <c r="HE197" s="40"/>
      <c r="HF197" s="40"/>
      <c r="HG197" s="40"/>
      <c r="HH197" s="40"/>
      <c r="HI197" s="40"/>
      <c r="HJ197" s="40"/>
      <c r="HK197" s="40"/>
      <c r="HL197" s="40"/>
      <c r="HM197" s="40"/>
      <c r="HN197" s="40"/>
      <c r="HO197" s="40"/>
      <c r="HP197" s="40"/>
      <c r="HQ197" s="40"/>
      <c r="HR197" s="40"/>
      <c r="HS197" s="40"/>
      <c r="HT197" s="40"/>
      <c r="HU197" s="40"/>
      <c r="HV197" s="40"/>
      <c r="HW197" s="40"/>
      <c r="HX197" s="40"/>
    </row>
    <row r="198">
      <c r="A198" s="52" t="s">
        <v>459</v>
      </c>
      <c r="B198" s="35" t="s">
        <v>460</v>
      </c>
      <c r="C198" s="35" t="s">
        <v>27</v>
      </c>
      <c r="D198" s="36" t="s">
        <v>461</v>
      </c>
      <c r="E198" s="45" t="s">
        <v>62</v>
      </c>
      <c r="F198" s="46">
        <v>1.0</v>
      </c>
      <c r="G198" s="47">
        <v>53.01</v>
      </c>
      <c r="H198" s="47">
        <f t="shared" si="12"/>
        <v>53.01</v>
      </c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  <c r="FP198" s="40"/>
      <c r="FQ198" s="40"/>
      <c r="FR198" s="40"/>
      <c r="FS198" s="40"/>
      <c r="FT198" s="40"/>
      <c r="FU198" s="40"/>
      <c r="FV198" s="40"/>
      <c r="FW198" s="40"/>
      <c r="FX198" s="40"/>
      <c r="FY198" s="40"/>
      <c r="FZ198" s="40"/>
      <c r="GA198" s="40"/>
      <c r="GB198" s="40"/>
      <c r="GC198" s="40"/>
      <c r="GD198" s="40"/>
      <c r="GE198" s="40"/>
      <c r="GF198" s="40"/>
      <c r="GG198" s="40"/>
      <c r="GH198" s="40"/>
      <c r="GI198" s="40"/>
      <c r="GJ198" s="40"/>
      <c r="GK198" s="40"/>
      <c r="GL198" s="40"/>
      <c r="GM198" s="40"/>
      <c r="GN198" s="40"/>
      <c r="GO198" s="40"/>
      <c r="GP198" s="40"/>
      <c r="GQ198" s="40"/>
      <c r="GR198" s="40"/>
      <c r="GS198" s="40"/>
      <c r="GT198" s="40"/>
      <c r="GU198" s="40"/>
      <c r="GV198" s="40"/>
      <c r="GW198" s="40"/>
      <c r="GX198" s="40"/>
      <c r="GY198" s="40"/>
      <c r="GZ198" s="40"/>
      <c r="HA198" s="40"/>
      <c r="HB198" s="40"/>
      <c r="HC198" s="40"/>
      <c r="HD198" s="40"/>
      <c r="HE198" s="40"/>
      <c r="HF198" s="40"/>
      <c r="HG198" s="40"/>
      <c r="HH198" s="40"/>
      <c r="HI198" s="40"/>
      <c r="HJ198" s="40"/>
      <c r="HK198" s="40"/>
      <c r="HL198" s="40"/>
      <c r="HM198" s="40"/>
      <c r="HN198" s="40"/>
      <c r="HO198" s="40"/>
      <c r="HP198" s="40"/>
      <c r="HQ198" s="40"/>
      <c r="HR198" s="40"/>
      <c r="HS198" s="40"/>
      <c r="HT198" s="40"/>
      <c r="HU198" s="40"/>
      <c r="HV198" s="40"/>
      <c r="HW198" s="40"/>
      <c r="HX198" s="40"/>
    </row>
    <row r="199">
      <c r="A199" s="52" t="s">
        <v>462</v>
      </c>
      <c r="B199" s="35">
        <v>12868.0</v>
      </c>
      <c r="C199" s="35" t="s">
        <v>22</v>
      </c>
      <c r="D199" s="36" t="s">
        <v>463</v>
      </c>
      <c r="E199" s="45" t="s">
        <v>62</v>
      </c>
      <c r="F199" s="46">
        <v>0.0</v>
      </c>
      <c r="G199" s="47">
        <v>48.8</v>
      </c>
      <c r="H199" s="47">
        <f t="shared" si="12"/>
        <v>0</v>
      </c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  <c r="FP199" s="40"/>
      <c r="FQ199" s="40"/>
      <c r="FR199" s="40"/>
      <c r="FS199" s="40"/>
      <c r="FT199" s="40"/>
      <c r="FU199" s="40"/>
      <c r="FV199" s="40"/>
      <c r="FW199" s="40"/>
      <c r="FX199" s="40"/>
      <c r="FY199" s="40"/>
      <c r="FZ199" s="40"/>
      <c r="GA199" s="40"/>
      <c r="GB199" s="40"/>
      <c r="GC199" s="40"/>
      <c r="GD199" s="40"/>
      <c r="GE199" s="40"/>
      <c r="GF199" s="40"/>
      <c r="GG199" s="40"/>
      <c r="GH199" s="40"/>
      <c r="GI199" s="40"/>
      <c r="GJ199" s="40"/>
      <c r="GK199" s="40"/>
      <c r="GL199" s="40"/>
      <c r="GM199" s="40"/>
      <c r="GN199" s="40"/>
      <c r="GO199" s="40"/>
      <c r="GP199" s="40"/>
      <c r="GQ199" s="40"/>
      <c r="GR199" s="40"/>
      <c r="GS199" s="40"/>
      <c r="GT199" s="40"/>
      <c r="GU199" s="40"/>
      <c r="GV199" s="40"/>
      <c r="GW199" s="40"/>
      <c r="GX199" s="40"/>
      <c r="GY199" s="40"/>
      <c r="GZ199" s="40"/>
      <c r="HA199" s="40"/>
      <c r="HB199" s="40"/>
      <c r="HC199" s="40"/>
      <c r="HD199" s="40"/>
      <c r="HE199" s="40"/>
      <c r="HF199" s="40"/>
      <c r="HG199" s="40"/>
      <c r="HH199" s="40"/>
      <c r="HI199" s="40"/>
      <c r="HJ199" s="40"/>
      <c r="HK199" s="40"/>
      <c r="HL199" s="40"/>
      <c r="HM199" s="40"/>
      <c r="HN199" s="40"/>
      <c r="HO199" s="40"/>
      <c r="HP199" s="40"/>
      <c r="HQ199" s="40"/>
      <c r="HR199" s="40"/>
      <c r="HS199" s="40"/>
      <c r="HT199" s="40"/>
      <c r="HU199" s="40"/>
      <c r="HV199" s="40"/>
      <c r="HW199" s="40"/>
      <c r="HX199" s="40"/>
    </row>
    <row r="200">
      <c r="A200" s="52" t="s">
        <v>464</v>
      </c>
      <c r="B200" s="35">
        <v>95673.0</v>
      </c>
      <c r="C200" s="35" t="s">
        <v>31</v>
      </c>
      <c r="D200" s="36" t="s">
        <v>465</v>
      </c>
      <c r="E200" s="45" t="s">
        <v>62</v>
      </c>
      <c r="F200" s="46">
        <v>4.0</v>
      </c>
      <c r="G200" s="47">
        <v>134.26</v>
      </c>
      <c r="H200" s="47">
        <f t="shared" si="12"/>
        <v>537.04</v>
      </c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  <c r="GG200" s="40"/>
      <c r="GH200" s="40"/>
      <c r="GI200" s="40"/>
      <c r="GJ200" s="40"/>
      <c r="GK200" s="40"/>
      <c r="GL200" s="40"/>
      <c r="GM200" s="40"/>
      <c r="GN200" s="40"/>
      <c r="GO200" s="40"/>
      <c r="GP200" s="40"/>
      <c r="GQ200" s="40"/>
      <c r="GR200" s="40"/>
      <c r="GS200" s="40"/>
      <c r="GT200" s="40"/>
      <c r="GU200" s="40"/>
      <c r="GV200" s="40"/>
      <c r="GW200" s="40"/>
      <c r="GX200" s="40"/>
      <c r="GY200" s="40"/>
      <c r="GZ200" s="40"/>
      <c r="HA200" s="40"/>
      <c r="HB200" s="40"/>
      <c r="HC200" s="40"/>
      <c r="HD200" s="40"/>
      <c r="HE200" s="40"/>
      <c r="HF200" s="40"/>
      <c r="HG200" s="40"/>
      <c r="HH200" s="40"/>
      <c r="HI200" s="40"/>
      <c r="HJ200" s="40"/>
      <c r="HK200" s="40"/>
      <c r="HL200" s="40"/>
      <c r="HM200" s="40"/>
      <c r="HN200" s="40"/>
      <c r="HO200" s="40"/>
      <c r="HP200" s="40"/>
      <c r="HQ200" s="40"/>
      <c r="HR200" s="40"/>
      <c r="HS200" s="40"/>
      <c r="HT200" s="40"/>
      <c r="HU200" s="40"/>
      <c r="HV200" s="40"/>
      <c r="HW200" s="40"/>
      <c r="HX200" s="40"/>
    </row>
    <row r="201">
      <c r="A201" s="52" t="s">
        <v>466</v>
      </c>
      <c r="B201" s="35">
        <v>95674.0</v>
      </c>
      <c r="C201" s="35" t="s">
        <v>31</v>
      </c>
      <c r="D201" s="36" t="s">
        <v>467</v>
      </c>
      <c r="E201" s="45" t="s">
        <v>62</v>
      </c>
      <c r="F201" s="46">
        <v>8.0</v>
      </c>
      <c r="G201" s="47">
        <v>142.85</v>
      </c>
      <c r="H201" s="47">
        <f t="shared" si="12"/>
        <v>1142.8</v>
      </c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  <c r="FP201" s="40"/>
      <c r="FQ201" s="40"/>
      <c r="FR201" s="40"/>
      <c r="FS201" s="40"/>
      <c r="FT201" s="40"/>
      <c r="FU201" s="40"/>
      <c r="FV201" s="40"/>
      <c r="FW201" s="40"/>
      <c r="FX201" s="40"/>
      <c r="FY201" s="40"/>
      <c r="FZ201" s="40"/>
      <c r="GA201" s="40"/>
      <c r="GB201" s="40"/>
      <c r="GC201" s="40"/>
      <c r="GD201" s="40"/>
      <c r="GE201" s="40"/>
      <c r="GF201" s="40"/>
      <c r="GG201" s="40"/>
      <c r="GH201" s="40"/>
      <c r="GI201" s="40"/>
      <c r="GJ201" s="40"/>
      <c r="GK201" s="40"/>
      <c r="GL201" s="40"/>
      <c r="GM201" s="40"/>
      <c r="GN201" s="40"/>
      <c r="GO201" s="40"/>
      <c r="GP201" s="40"/>
      <c r="GQ201" s="40"/>
      <c r="GR201" s="40"/>
      <c r="GS201" s="40"/>
      <c r="GT201" s="40"/>
      <c r="GU201" s="40"/>
      <c r="GV201" s="40"/>
      <c r="GW201" s="40"/>
      <c r="GX201" s="40"/>
      <c r="GY201" s="40"/>
      <c r="GZ201" s="40"/>
      <c r="HA201" s="40"/>
      <c r="HB201" s="40"/>
      <c r="HC201" s="40"/>
      <c r="HD201" s="40"/>
      <c r="HE201" s="40"/>
      <c r="HF201" s="40"/>
      <c r="HG201" s="40"/>
      <c r="HH201" s="40"/>
      <c r="HI201" s="40"/>
      <c r="HJ201" s="40"/>
      <c r="HK201" s="40"/>
      <c r="HL201" s="40"/>
      <c r="HM201" s="40"/>
      <c r="HN201" s="40"/>
      <c r="HO201" s="40"/>
      <c r="HP201" s="40"/>
      <c r="HQ201" s="40"/>
      <c r="HR201" s="40"/>
      <c r="HS201" s="40"/>
      <c r="HT201" s="40"/>
      <c r="HU201" s="40"/>
      <c r="HV201" s="40"/>
      <c r="HW201" s="40"/>
      <c r="HX201" s="40"/>
    </row>
    <row r="202">
      <c r="A202" s="52" t="s">
        <v>468</v>
      </c>
      <c r="B202" s="35">
        <v>89352.0</v>
      </c>
      <c r="C202" s="35" t="s">
        <v>31</v>
      </c>
      <c r="D202" s="36" t="s">
        <v>390</v>
      </c>
      <c r="E202" s="45" t="s">
        <v>62</v>
      </c>
      <c r="F202" s="46">
        <v>13.0</v>
      </c>
      <c r="G202" s="47">
        <v>30.9</v>
      </c>
      <c r="H202" s="47">
        <f t="shared" si="12"/>
        <v>401.7</v>
      </c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  <c r="FP202" s="40"/>
      <c r="FQ202" s="40"/>
      <c r="FR202" s="40"/>
      <c r="FS202" s="40"/>
      <c r="FT202" s="40"/>
      <c r="FU202" s="40"/>
      <c r="FV202" s="40"/>
      <c r="FW202" s="40"/>
      <c r="FX202" s="40"/>
      <c r="FY202" s="40"/>
      <c r="FZ202" s="40"/>
      <c r="GA202" s="40"/>
      <c r="GB202" s="40"/>
      <c r="GC202" s="40"/>
      <c r="GD202" s="40"/>
      <c r="GE202" s="40"/>
      <c r="GF202" s="40"/>
      <c r="GG202" s="40"/>
      <c r="GH202" s="40"/>
      <c r="GI202" s="40"/>
      <c r="GJ202" s="40"/>
      <c r="GK202" s="40"/>
      <c r="GL202" s="40"/>
      <c r="GM202" s="40"/>
      <c r="GN202" s="40"/>
      <c r="GO202" s="40"/>
      <c r="GP202" s="40"/>
      <c r="GQ202" s="40"/>
      <c r="GR202" s="40"/>
      <c r="GS202" s="40"/>
      <c r="GT202" s="40"/>
      <c r="GU202" s="40"/>
      <c r="GV202" s="40"/>
      <c r="GW202" s="40"/>
      <c r="GX202" s="40"/>
      <c r="GY202" s="40"/>
      <c r="GZ202" s="40"/>
      <c r="HA202" s="40"/>
      <c r="HB202" s="40"/>
      <c r="HC202" s="40"/>
      <c r="HD202" s="40"/>
      <c r="HE202" s="40"/>
      <c r="HF202" s="40"/>
      <c r="HG202" s="40"/>
      <c r="HH202" s="40"/>
      <c r="HI202" s="40"/>
      <c r="HJ202" s="40"/>
      <c r="HK202" s="40"/>
      <c r="HL202" s="40"/>
      <c r="HM202" s="40"/>
      <c r="HN202" s="40"/>
      <c r="HO202" s="40"/>
      <c r="HP202" s="40"/>
      <c r="HQ202" s="40"/>
      <c r="HR202" s="40"/>
      <c r="HS202" s="40"/>
      <c r="HT202" s="40"/>
      <c r="HU202" s="40"/>
      <c r="HV202" s="40"/>
      <c r="HW202" s="40"/>
      <c r="HX202" s="40"/>
    </row>
    <row r="203">
      <c r="A203" s="52" t="s">
        <v>469</v>
      </c>
      <c r="B203" s="35">
        <v>89353.0</v>
      </c>
      <c r="C203" s="35" t="s">
        <v>31</v>
      </c>
      <c r="D203" s="36" t="s">
        <v>458</v>
      </c>
      <c r="E203" s="45" t="s">
        <v>62</v>
      </c>
      <c r="F203" s="46">
        <v>1.0</v>
      </c>
      <c r="G203" s="47">
        <v>33.93</v>
      </c>
      <c r="H203" s="47">
        <f t="shared" si="12"/>
        <v>33.93</v>
      </c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  <c r="FP203" s="40"/>
      <c r="FQ203" s="40"/>
      <c r="FR203" s="40"/>
      <c r="FS203" s="40"/>
      <c r="FT203" s="40"/>
      <c r="FU203" s="40"/>
      <c r="FV203" s="40"/>
      <c r="FW203" s="40"/>
      <c r="FX203" s="40"/>
      <c r="FY203" s="40"/>
      <c r="FZ203" s="40"/>
      <c r="GA203" s="40"/>
      <c r="GB203" s="40"/>
      <c r="GC203" s="40"/>
      <c r="GD203" s="40"/>
      <c r="GE203" s="40"/>
      <c r="GF203" s="40"/>
      <c r="GG203" s="40"/>
      <c r="GH203" s="40"/>
      <c r="GI203" s="40"/>
      <c r="GJ203" s="40"/>
      <c r="GK203" s="40"/>
      <c r="GL203" s="40"/>
      <c r="GM203" s="40"/>
      <c r="GN203" s="40"/>
      <c r="GO203" s="40"/>
      <c r="GP203" s="40"/>
      <c r="GQ203" s="40"/>
      <c r="GR203" s="40"/>
      <c r="GS203" s="40"/>
      <c r="GT203" s="40"/>
      <c r="GU203" s="40"/>
      <c r="GV203" s="40"/>
      <c r="GW203" s="40"/>
      <c r="GX203" s="40"/>
      <c r="GY203" s="40"/>
      <c r="GZ203" s="40"/>
      <c r="HA203" s="40"/>
      <c r="HB203" s="40"/>
      <c r="HC203" s="40"/>
      <c r="HD203" s="40"/>
      <c r="HE203" s="40"/>
      <c r="HF203" s="40"/>
      <c r="HG203" s="40"/>
      <c r="HH203" s="40"/>
      <c r="HI203" s="40"/>
      <c r="HJ203" s="40"/>
      <c r="HK203" s="40"/>
      <c r="HL203" s="40"/>
      <c r="HM203" s="40"/>
      <c r="HN203" s="40"/>
      <c r="HO203" s="40"/>
      <c r="HP203" s="40"/>
      <c r="HQ203" s="40"/>
      <c r="HR203" s="40"/>
      <c r="HS203" s="40"/>
      <c r="HT203" s="40"/>
      <c r="HU203" s="40"/>
      <c r="HV203" s="40"/>
      <c r="HW203" s="40"/>
      <c r="HX203" s="40"/>
    </row>
    <row r="204">
      <c r="A204" s="52" t="s">
        <v>470</v>
      </c>
      <c r="B204" s="35">
        <v>89986.0</v>
      </c>
      <c r="C204" s="35" t="s">
        <v>31</v>
      </c>
      <c r="D204" s="36" t="s">
        <v>471</v>
      </c>
      <c r="E204" s="45" t="s">
        <v>62</v>
      </c>
      <c r="F204" s="46">
        <v>6.0</v>
      </c>
      <c r="G204" s="47">
        <v>71.11</v>
      </c>
      <c r="H204" s="47">
        <f t="shared" si="12"/>
        <v>426.66</v>
      </c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  <c r="FP204" s="40"/>
      <c r="FQ204" s="40"/>
      <c r="FR204" s="40"/>
      <c r="FS204" s="40"/>
      <c r="FT204" s="40"/>
      <c r="FU204" s="40"/>
      <c r="FV204" s="40"/>
      <c r="FW204" s="40"/>
      <c r="FX204" s="40"/>
      <c r="FY204" s="40"/>
      <c r="FZ204" s="40"/>
      <c r="GA204" s="40"/>
      <c r="GB204" s="40"/>
      <c r="GC204" s="40"/>
      <c r="GD204" s="40"/>
      <c r="GE204" s="40"/>
      <c r="GF204" s="40"/>
      <c r="GG204" s="40"/>
      <c r="GH204" s="40"/>
      <c r="GI204" s="40"/>
      <c r="GJ204" s="40"/>
      <c r="GK204" s="40"/>
      <c r="GL204" s="40"/>
      <c r="GM204" s="40"/>
      <c r="GN204" s="40"/>
      <c r="GO204" s="40"/>
      <c r="GP204" s="40"/>
      <c r="GQ204" s="40"/>
      <c r="GR204" s="40"/>
      <c r="GS204" s="40"/>
      <c r="GT204" s="40"/>
      <c r="GU204" s="40"/>
      <c r="GV204" s="40"/>
      <c r="GW204" s="40"/>
      <c r="GX204" s="40"/>
      <c r="GY204" s="40"/>
      <c r="GZ204" s="40"/>
      <c r="HA204" s="40"/>
      <c r="HB204" s="40"/>
      <c r="HC204" s="40"/>
      <c r="HD204" s="40"/>
      <c r="HE204" s="40"/>
      <c r="HF204" s="40"/>
      <c r="HG204" s="40"/>
      <c r="HH204" s="40"/>
      <c r="HI204" s="40"/>
      <c r="HJ204" s="40"/>
      <c r="HK204" s="40"/>
      <c r="HL204" s="40"/>
      <c r="HM204" s="40"/>
      <c r="HN204" s="40"/>
      <c r="HO204" s="40"/>
      <c r="HP204" s="40"/>
      <c r="HQ204" s="40"/>
      <c r="HR204" s="40"/>
      <c r="HS204" s="40"/>
      <c r="HT204" s="40"/>
      <c r="HU204" s="40"/>
      <c r="HV204" s="40"/>
      <c r="HW204" s="40"/>
      <c r="HX204" s="40"/>
    </row>
    <row r="205">
      <c r="A205" s="52" t="s">
        <v>472</v>
      </c>
      <c r="B205" s="35">
        <v>86884.0</v>
      </c>
      <c r="C205" s="35" t="s">
        <v>31</v>
      </c>
      <c r="D205" s="36" t="s">
        <v>473</v>
      </c>
      <c r="E205" s="45" t="s">
        <v>62</v>
      </c>
      <c r="F205" s="46">
        <v>35.0</v>
      </c>
      <c r="G205" s="47">
        <v>8.66</v>
      </c>
      <c r="H205" s="47">
        <f t="shared" si="12"/>
        <v>303.1</v>
      </c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  <c r="FP205" s="40"/>
      <c r="FQ205" s="40"/>
      <c r="FR205" s="40"/>
      <c r="FS205" s="40"/>
      <c r="FT205" s="40"/>
      <c r="FU205" s="40"/>
      <c r="FV205" s="40"/>
      <c r="FW205" s="40"/>
      <c r="FX205" s="40"/>
      <c r="FY205" s="40"/>
      <c r="FZ205" s="40"/>
      <c r="GA205" s="40"/>
      <c r="GB205" s="40"/>
      <c r="GC205" s="40"/>
      <c r="GD205" s="40"/>
      <c r="GE205" s="40"/>
      <c r="GF205" s="40"/>
      <c r="GG205" s="40"/>
      <c r="GH205" s="40"/>
      <c r="GI205" s="40"/>
      <c r="GJ205" s="40"/>
      <c r="GK205" s="40"/>
      <c r="GL205" s="40"/>
      <c r="GM205" s="40"/>
      <c r="GN205" s="40"/>
      <c r="GO205" s="40"/>
      <c r="GP205" s="40"/>
      <c r="GQ205" s="40"/>
      <c r="GR205" s="40"/>
      <c r="GS205" s="40"/>
      <c r="GT205" s="40"/>
      <c r="GU205" s="40"/>
      <c r="GV205" s="40"/>
      <c r="GW205" s="40"/>
      <c r="GX205" s="40"/>
      <c r="GY205" s="40"/>
      <c r="GZ205" s="40"/>
      <c r="HA205" s="40"/>
      <c r="HB205" s="40"/>
      <c r="HC205" s="40"/>
      <c r="HD205" s="40"/>
      <c r="HE205" s="40"/>
      <c r="HF205" s="40"/>
      <c r="HG205" s="40"/>
      <c r="HH205" s="40"/>
      <c r="HI205" s="40"/>
      <c r="HJ205" s="40"/>
      <c r="HK205" s="40"/>
      <c r="HL205" s="40"/>
      <c r="HM205" s="40"/>
      <c r="HN205" s="40"/>
      <c r="HO205" s="40"/>
      <c r="HP205" s="40"/>
      <c r="HQ205" s="40"/>
      <c r="HR205" s="40"/>
      <c r="HS205" s="40"/>
      <c r="HT205" s="40"/>
      <c r="HU205" s="40"/>
      <c r="HV205" s="40"/>
      <c r="HW205" s="40"/>
      <c r="HX205" s="40"/>
    </row>
    <row r="206">
      <c r="A206" s="52" t="s">
        <v>474</v>
      </c>
      <c r="B206" s="35">
        <v>89385.0</v>
      </c>
      <c r="C206" s="35" t="s">
        <v>31</v>
      </c>
      <c r="D206" s="36" t="s">
        <v>475</v>
      </c>
      <c r="E206" s="45" t="s">
        <v>62</v>
      </c>
      <c r="F206" s="46">
        <v>24.0</v>
      </c>
      <c r="G206" s="47">
        <v>7.2</v>
      </c>
      <c r="H206" s="47">
        <f t="shared" si="12"/>
        <v>172.8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  <c r="FP206" s="40"/>
      <c r="FQ206" s="40"/>
      <c r="FR206" s="40"/>
      <c r="FS206" s="40"/>
      <c r="FT206" s="40"/>
      <c r="FU206" s="40"/>
      <c r="FV206" s="40"/>
      <c r="FW206" s="40"/>
      <c r="FX206" s="40"/>
      <c r="FY206" s="40"/>
      <c r="FZ206" s="40"/>
      <c r="GA206" s="40"/>
      <c r="GB206" s="40"/>
      <c r="GC206" s="40"/>
      <c r="GD206" s="40"/>
      <c r="GE206" s="40"/>
      <c r="GF206" s="40"/>
      <c r="GG206" s="40"/>
      <c r="GH206" s="40"/>
      <c r="GI206" s="40"/>
      <c r="GJ206" s="40"/>
      <c r="GK206" s="40"/>
      <c r="GL206" s="40"/>
      <c r="GM206" s="40"/>
      <c r="GN206" s="40"/>
      <c r="GO206" s="40"/>
      <c r="GP206" s="40"/>
      <c r="GQ206" s="40"/>
      <c r="GR206" s="40"/>
      <c r="GS206" s="40"/>
      <c r="GT206" s="40"/>
      <c r="GU206" s="40"/>
      <c r="GV206" s="40"/>
      <c r="GW206" s="40"/>
      <c r="GX206" s="40"/>
      <c r="GY206" s="40"/>
      <c r="GZ206" s="40"/>
      <c r="HA206" s="40"/>
      <c r="HB206" s="40"/>
      <c r="HC206" s="40"/>
      <c r="HD206" s="40"/>
      <c r="HE206" s="40"/>
      <c r="HF206" s="40"/>
      <c r="HG206" s="40"/>
      <c r="HH206" s="40"/>
      <c r="HI206" s="40"/>
      <c r="HJ206" s="40"/>
      <c r="HK206" s="40"/>
      <c r="HL206" s="40"/>
      <c r="HM206" s="40"/>
      <c r="HN206" s="40"/>
      <c r="HO206" s="40"/>
      <c r="HP206" s="40"/>
      <c r="HQ206" s="40"/>
      <c r="HR206" s="40"/>
      <c r="HS206" s="40"/>
      <c r="HT206" s="40"/>
      <c r="HU206" s="40"/>
      <c r="HV206" s="40"/>
      <c r="HW206" s="40"/>
      <c r="HX206" s="40"/>
    </row>
    <row r="207">
      <c r="A207" s="52" t="s">
        <v>476</v>
      </c>
      <c r="B207" s="35">
        <v>89426.0</v>
      </c>
      <c r="C207" s="35" t="s">
        <v>31</v>
      </c>
      <c r="D207" s="36" t="s">
        <v>477</v>
      </c>
      <c r="E207" s="45" t="s">
        <v>62</v>
      </c>
      <c r="F207" s="46">
        <v>8.0</v>
      </c>
      <c r="G207" s="47">
        <v>8.48</v>
      </c>
      <c r="H207" s="47">
        <f t="shared" si="12"/>
        <v>67.84</v>
      </c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  <c r="FP207" s="40"/>
      <c r="FQ207" s="40"/>
      <c r="FR207" s="40"/>
      <c r="FS207" s="40"/>
      <c r="FT207" s="40"/>
      <c r="FU207" s="40"/>
      <c r="FV207" s="40"/>
      <c r="FW207" s="40"/>
      <c r="FX207" s="40"/>
      <c r="FY207" s="40"/>
      <c r="FZ207" s="40"/>
      <c r="GA207" s="40"/>
      <c r="GB207" s="40"/>
      <c r="GC207" s="40"/>
      <c r="GD207" s="40"/>
      <c r="GE207" s="40"/>
      <c r="GF207" s="40"/>
      <c r="GG207" s="40"/>
      <c r="GH207" s="40"/>
      <c r="GI207" s="40"/>
      <c r="GJ207" s="40"/>
      <c r="GK207" s="40"/>
      <c r="GL207" s="40"/>
      <c r="GM207" s="40"/>
      <c r="GN207" s="40"/>
      <c r="GO207" s="40"/>
      <c r="GP207" s="40"/>
      <c r="GQ207" s="40"/>
      <c r="GR207" s="40"/>
      <c r="GS207" s="40"/>
      <c r="GT207" s="40"/>
      <c r="GU207" s="40"/>
      <c r="GV207" s="40"/>
      <c r="GW207" s="40"/>
      <c r="GX207" s="40"/>
      <c r="GY207" s="40"/>
      <c r="GZ207" s="40"/>
      <c r="HA207" s="40"/>
      <c r="HB207" s="40"/>
      <c r="HC207" s="40"/>
      <c r="HD207" s="40"/>
      <c r="HE207" s="40"/>
      <c r="HF207" s="40"/>
      <c r="HG207" s="40"/>
      <c r="HH207" s="40"/>
      <c r="HI207" s="40"/>
      <c r="HJ207" s="40"/>
      <c r="HK207" s="40"/>
      <c r="HL207" s="40"/>
      <c r="HM207" s="40"/>
      <c r="HN207" s="40"/>
      <c r="HO207" s="40"/>
      <c r="HP207" s="40"/>
      <c r="HQ207" s="40"/>
      <c r="HR207" s="40"/>
      <c r="HS207" s="40"/>
      <c r="HT207" s="40"/>
      <c r="HU207" s="40"/>
      <c r="HV207" s="40"/>
      <c r="HW207" s="40"/>
      <c r="HX207" s="40"/>
    </row>
    <row r="208">
      <c r="A208" s="52" t="s">
        <v>478</v>
      </c>
      <c r="B208" s="35" t="s">
        <v>479</v>
      </c>
      <c r="C208" s="35" t="s">
        <v>27</v>
      </c>
      <c r="D208" s="36" t="s">
        <v>480</v>
      </c>
      <c r="E208" s="45" t="s">
        <v>62</v>
      </c>
      <c r="F208" s="46">
        <v>9.0</v>
      </c>
      <c r="G208" s="47">
        <v>45.18</v>
      </c>
      <c r="H208" s="47">
        <f t="shared" si="12"/>
        <v>406.62</v>
      </c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  <c r="FP208" s="40"/>
      <c r="FQ208" s="40"/>
      <c r="FR208" s="40"/>
      <c r="FS208" s="40"/>
      <c r="FT208" s="40"/>
      <c r="FU208" s="40"/>
      <c r="FV208" s="40"/>
      <c r="FW208" s="40"/>
      <c r="FX208" s="40"/>
      <c r="FY208" s="40"/>
      <c r="FZ208" s="40"/>
      <c r="GA208" s="40"/>
      <c r="GB208" s="40"/>
      <c r="GC208" s="40"/>
      <c r="GD208" s="40"/>
      <c r="GE208" s="40"/>
      <c r="GF208" s="40"/>
      <c r="GG208" s="40"/>
      <c r="GH208" s="40"/>
      <c r="GI208" s="40"/>
      <c r="GJ208" s="40"/>
      <c r="GK208" s="40"/>
      <c r="GL208" s="40"/>
      <c r="GM208" s="40"/>
      <c r="GN208" s="40"/>
      <c r="GO208" s="40"/>
      <c r="GP208" s="40"/>
      <c r="GQ208" s="40"/>
      <c r="GR208" s="40"/>
      <c r="GS208" s="40"/>
      <c r="GT208" s="40"/>
      <c r="GU208" s="40"/>
      <c r="GV208" s="40"/>
      <c r="GW208" s="40"/>
      <c r="GX208" s="40"/>
      <c r="GY208" s="40"/>
      <c r="GZ208" s="40"/>
      <c r="HA208" s="40"/>
      <c r="HB208" s="40"/>
      <c r="HC208" s="40"/>
      <c r="HD208" s="40"/>
      <c r="HE208" s="40"/>
      <c r="HF208" s="40"/>
      <c r="HG208" s="40"/>
      <c r="HH208" s="40"/>
      <c r="HI208" s="40"/>
      <c r="HJ208" s="40"/>
      <c r="HK208" s="40"/>
      <c r="HL208" s="40"/>
      <c r="HM208" s="40"/>
      <c r="HN208" s="40"/>
      <c r="HO208" s="40"/>
      <c r="HP208" s="40"/>
      <c r="HQ208" s="40"/>
      <c r="HR208" s="40"/>
      <c r="HS208" s="40"/>
      <c r="HT208" s="40"/>
      <c r="HU208" s="40"/>
      <c r="HV208" s="40"/>
      <c r="HW208" s="40"/>
      <c r="HX208" s="40"/>
    </row>
    <row r="209">
      <c r="A209" s="52" t="s">
        <v>481</v>
      </c>
      <c r="B209" s="35">
        <v>89744.0</v>
      </c>
      <c r="C209" s="35" t="s">
        <v>31</v>
      </c>
      <c r="D209" s="36" t="s">
        <v>482</v>
      </c>
      <c r="E209" s="45" t="s">
        <v>62</v>
      </c>
      <c r="F209" s="46">
        <v>36.0</v>
      </c>
      <c r="G209" s="47">
        <v>25.87</v>
      </c>
      <c r="H209" s="47">
        <f t="shared" si="12"/>
        <v>931.32</v>
      </c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  <c r="FP209" s="40"/>
      <c r="FQ209" s="40"/>
      <c r="FR209" s="40"/>
      <c r="FS209" s="40"/>
      <c r="FT209" s="40"/>
      <c r="FU209" s="40"/>
      <c r="FV209" s="40"/>
      <c r="FW209" s="40"/>
      <c r="FX209" s="40"/>
      <c r="FY209" s="40"/>
      <c r="FZ209" s="40"/>
      <c r="GA209" s="40"/>
      <c r="GB209" s="40"/>
      <c r="GC209" s="40"/>
      <c r="GD209" s="40"/>
      <c r="GE209" s="40"/>
      <c r="GF209" s="40"/>
      <c r="GG209" s="40"/>
      <c r="GH209" s="40"/>
      <c r="GI209" s="40"/>
      <c r="GJ209" s="40"/>
      <c r="GK209" s="40"/>
      <c r="GL209" s="40"/>
      <c r="GM209" s="40"/>
      <c r="GN209" s="40"/>
      <c r="GO209" s="40"/>
      <c r="GP209" s="40"/>
      <c r="GQ209" s="40"/>
      <c r="GR209" s="40"/>
      <c r="GS209" s="40"/>
      <c r="GT209" s="40"/>
      <c r="GU209" s="40"/>
      <c r="GV209" s="40"/>
      <c r="GW209" s="40"/>
      <c r="GX209" s="40"/>
      <c r="GY209" s="40"/>
      <c r="GZ209" s="40"/>
      <c r="HA209" s="40"/>
      <c r="HB209" s="40"/>
      <c r="HC209" s="40"/>
      <c r="HD209" s="40"/>
      <c r="HE209" s="40"/>
      <c r="HF209" s="40"/>
      <c r="HG209" s="40"/>
      <c r="HH209" s="40"/>
      <c r="HI209" s="40"/>
      <c r="HJ209" s="40"/>
      <c r="HK209" s="40"/>
      <c r="HL209" s="40"/>
      <c r="HM209" s="40"/>
      <c r="HN209" s="40"/>
      <c r="HO209" s="40"/>
      <c r="HP209" s="40"/>
      <c r="HQ209" s="40"/>
      <c r="HR209" s="40"/>
      <c r="HS209" s="40"/>
      <c r="HT209" s="40"/>
      <c r="HU209" s="40"/>
      <c r="HV209" s="40"/>
      <c r="HW209" s="40"/>
      <c r="HX209" s="40"/>
    </row>
    <row r="210">
      <c r="A210" s="52" t="s">
        <v>483</v>
      </c>
      <c r="B210" s="35">
        <v>89714.0</v>
      </c>
      <c r="C210" s="35" t="s">
        <v>31</v>
      </c>
      <c r="D210" s="36" t="s">
        <v>484</v>
      </c>
      <c r="E210" s="45" t="s">
        <v>44</v>
      </c>
      <c r="F210" s="46">
        <v>9.0</v>
      </c>
      <c r="G210" s="47">
        <v>55.96</v>
      </c>
      <c r="H210" s="47">
        <f t="shared" si="12"/>
        <v>503.64</v>
      </c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  <c r="FP210" s="40"/>
      <c r="FQ210" s="40"/>
      <c r="FR210" s="40"/>
      <c r="FS210" s="40"/>
      <c r="FT210" s="40"/>
      <c r="FU210" s="40"/>
      <c r="FV210" s="40"/>
      <c r="FW210" s="40"/>
      <c r="FX210" s="40"/>
      <c r="FY210" s="40"/>
      <c r="FZ210" s="40"/>
      <c r="GA210" s="40"/>
      <c r="GB210" s="40"/>
      <c r="GC210" s="40"/>
      <c r="GD210" s="40"/>
      <c r="GE210" s="40"/>
      <c r="GF210" s="40"/>
      <c r="GG210" s="40"/>
      <c r="GH210" s="40"/>
      <c r="GI210" s="40"/>
      <c r="GJ210" s="40"/>
      <c r="GK210" s="40"/>
      <c r="GL210" s="40"/>
      <c r="GM210" s="40"/>
      <c r="GN210" s="40"/>
      <c r="GO210" s="40"/>
      <c r="GP210" s="40"/>
      <c r="GQ210" s="40"/>
      <c r="GR210" s="40"/>
      <c r="GS210" s="40"/>
      <c r="GT210" s="40"/>
      <c r="GU210" s="40"/>
      <c r="GV210" s="40"/>
      <c r="GW210" s="40"/>
      <c r="GX210" s="40"/>
      <c r="GY210" s="40"/>
      <c r="GZ210" s="40"/>
      <c r="HA210" s="40"/>
      <c r="HB210" s="40"/>
      <c r="HC210" s="40"/>
      <c r="HD210" s="40"/>
      <c r="HE210" s="40"/>
      <c r="HF210" s="40"/>
      <c r="HG210" s="40"/>
      <c r="HH210" s="40"/>
      <c r="HI210" s="40"/>
      <c r="HJ210" s="40"/>
      <c r="HK210" s="40"/>
      <c r="HL210" s="40"/>
      <c r="HM210" s="40"/>
      <c r="HN210" s="40"/>
      <c r="HO210" s="40"/>
      <c r="HP210" s="40"/>
      <c r="HQ210" s="40"/>
      <c r="HR210" s="40"/>
      <c r="HS210" s="40"/>
      <c r="HT210" s="40"/>
      <c r="HU210" s="40"/>
      <c r="HV210" s="40"/>
      <c r="HW210" s="40"/>
      <c r="HX210" s="40"/>
    </row>
    <row r="211">
      <c r="A211" s="52" t="s">
        <v>485</v>
      </c>
      <c r="B211" s="35">
        <v>4883.0</v>
      </c>
      <c r="C211" s="35" t="s">
        <v>22</v>
      </c>
      <c r="D211" s="36" t="s">
        <v>486</v>
      </c>
      <c r="E211" s="45" t="s">
        <v>62</v>
      </c>
      <c r="F211" s="46">
        <v>7.0</v>
      </c>
      <c r="G211" s="47">
        <v>609.6</v>
      </c>
      <c r="H211" s="47">
        <f t="shared" si="12"/>
        <v>4267.2</v>
      </c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  <c r="FP211" s="40"/>
      <c r="FQ211" s="40"/>
      <c r="FR211" s="40"/>
      <c r="FS211" s="40"/>
      <c r="FT211" s="40"/>
      <c r="FU211" s="40"/>
      <c r="FV211" s="40"/>
      <c r="FW211" s="40"/>
      <c r="FX211" s="40"/>
      <c r="FY211" s="40"/>
      <c r="FZ211" s="40"/>
      <c r="GA211" s="40"/>
      <c r="GB211" s="40"/>
      <c r="GC211" s="40"/>
      <c r="GD211" s="40"/>
      <c r="GE211" s="40"/>
      <c r="GF211" s="40"/>
      <c r="GG211" s="40"/>
      <c r="GH211" s="40"/>
      <c r="GI211" s="40"/>
      <c r="GJ211" s="40"/>
      <c r="GK211" s="40"/>
      <c r="GL211" s="40"/>
      <c r="GM211" s="40"/>
      <c r="GN211" s="40"/>
      <c r="GO211" s="40"/>
      <c r="GP211" s="40"/>
      <c r="GQ211" s="40"/>
      <c r="GR211" s="40"/>
      <c r="GS211" s="40"/>
      <c r="GT211" s="40"/>
      <c r="GU211" s="40"/>
      <c r="GV211" s="40"/>
      <c r="GW211" s="40"/>
      <c r="GX211" s="40"/>
      <c r="GY211" s="40"/>
      <c r="GZ211" s="40"/>
      <c r="HA211" s="40"/>
      <c r="HB211" s="40"/>
      <c r="HC211" s="40"/>
      <c r="HD211" s="40"/>
      <c r="HE211" s="40"/>
      <c r="HF211" s="40"/>
      <c r="HG211" s="40"/>
      <c r="HH211" s="40"/>
      <c r="HI211" s="40"/>
      <c r="HJ211" s="40"/>
      <c r="HK211" s="40"/>
      <c r="HL211" s="40"/>
      <c r="HM211" s="40"/>
      <c r="HN211" s="40"/>
      <c r="HO211" s="40"/>
      <c r="HP211" s="40"/>
      <c r="HQ211" s="40"/>
      <c r="HR211" s="40"/>
      <c r="HS211" s="40"/>
      <c r="HT211" s="40"/>
      <c r="HU211" s="40"/>
      <c r="HV211" s="40"/>
      <c r="HW211" s="40"/>
      <c r="HX211" s="40"/>
    </row>
    <row r="212">
      <c r="A212" s="52" t="s">
        <v>487</v>
      </c>
      <c r="B212" s="35" t="s">
        <v>488</v>
      </c>
      <c r="C212" s="35" t="s">
        <v>27</v>
      </c>
      <c r="D212" s="36" t="s">
        <v>489</v>
      </c>
      <c r="E212" s="45" t="s">
        <v>62</v>
      </c>
      <c r="F212" s="46">
        <v>4.0</v>
      </c>
      <c r="G212" s="47">
        <v>156.77</v>
      </c>
      <c r="H212" s="47">
        <f t="shared" si="12"/>
        <v>627.08</v>
      </c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  <c r="FP212" s="40"/>
      <c r="FQ212" s="40"/>
      <c r="FR212" s="40"/>
      <c r="FS212" s="40"/>
      <c r="FT212" s="40"/>
      <c r="FU212" s="40"/>
      <c r="FV212" s="40"/>
      <c r="FW212" s="40"/>
      <c r="FX212" s="40"/>
      <c r="FY212" s="40"/>
      <c r="FZ212" s="40"/>
      <c r="GA212" s="40"/>
      <c r="GB212" s="40"/>
      <c r="GC212" s="40"/>
      <c r="GD212" s="40"/>
      <c r="GE212" s="40"/>
      <c r="GF212" s="40"/>
      <c r="GG212" s="40"/>
      <c r="GH212" s="40"/>
      <c r="GI212" s="40"/>
      <c r="GJ212" s="40"/>
      <c r="GK212" s="40"/>
      <c r="GL212" s="40"/>
      <c r="GM212" s="40"/>
      <c r="GN212" s="40"/>
      <c r="GO212" s="40"/>
      <c r="GP212" s="40"/>
      <c r="GQ212" s="40"/>
      <c r="GR212" s="40"/>
      <c r="GS212" s="40"/>
      <c r="GT212" s="40"/>
      <c r="GU212" s="40"/>
      <c r="GV212" s="40"/>
      <c r="GW212" s="40"/>
      <c r="GX212" s="40"/>
      <c r="GY212" s="40"/>
      <c r="GZ212" s="40"/>
      <c r="HA212" s="40"/>
      <c r="HB212" s="40"/>
      <c r="HC212" s="40"/>
      <c r="HD212" s="40"/>
      <c r="HE212" s="40"/>
      <c r="HF212" s="40"/>
      <c r="HG212" s="40"/>
      <c r="HH212" s="40"/>
      <c r="HI212" s="40"/>
      <c r="HJ212" s="40"/>
      <c r="HK212" s="40"/>
      <c r="HL212" s="40"/>
      <c r="HM212" s="40"/>
      <c r="HN212" s="40"/>
      <c r="HO212" s="40"/>
      <c r="HP212" s="40"/>
      <c r="HQ212" s="40"/>
      <c r="HR212" s="40"/>
      <c r="HS212" s="40"/>
      <c r="HT212" s="40"/>
      <c r="HU212" s="40"/>
      <c r="HV212" s="40"/>
      <c r="HW212" s="40"/>
      <c r="HX212" s="40"/>
    </row>
    <row r="213">
      <c r="A213" s="52" t="s">
        <v>490</v>
      </c>
      <c r="B213" s="35">
        <v>89707.0</v>
      </c>
      <c r="C213" s="35" t="s">
        <v>31</v>
      </c>
      <c r="D213" s="36" t="s">
        <v>491</v>
      </c>
      <c r="E213" s="45" t="s">
        <v>62</v>
      </c>
      <c r="F213" s="46">
        <v>30.0</v>
      </c>
      <c r="G213" s="47">
        <v>39.5</v>
      </c>
      <c r="H213" s="47">
        <f t="shared" si="12"/>
        <v>1185</v>
      </c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  <c r="FP213" s="40"/>
      <c r="FQ213" s="40"/>
      <c r="FR213" s="40"/>
      <c r="FS213" s="40"/>
      <c r="FT213" s="40"/>
      <c r="FU213" s="40"/>
      <c r="FV213" s="40"/>
      <c r="FW213" s="40"/>
      <c r="FX213" s="40"/>
      <c r="FY213" s="40"/>
      <c r="FZ213" s="40"/>
      <c r="GA213" s="40"/>
      <c r="GB213" s="40"/>
      <c r="GC213" s="40"/>
      <c r="GD213" s="40"/>
      <c r="GE213" s="40"/>
      <c r="GF213" s="40"/>
      <c r="GG213" s="40"/>
      <c r="GH213" s="40"/>
      <c r="GI213" s="40"/>
      <c r="GJ213" s="40"/>
      <c r="GK213" s="40"/>
      <c r="GL213" s="40"/>
      <c r="GM213" s="40"/>
      <c r="GN213" s="40"/>
      <c r="GO213" s="40"/>
      <c r="GP213" s="40"/>
      <c r="GQ213" s="40"/>
      <c r="GR213" s="40"/>
      <c r="GS213" s="40"/>
      <c r="GT213" s="40"/>
      <c r="GU213" s="40"/>
      <c r="GV213" s="40"/>
      <c r="GW213" s="40"/>
      <c r="GX213" s="40"/>
      <c r="GY213" s="40"/>
      <c r="GZ213" s="40"/>
      <c r="HA213" s="40"/>
      <c r="HB213" s="40"/>
      <c r="HC213" s="40"/>
      <c r="HD213" s="40"/>
      <c r="HE213" s="40"/>
      <c r="HF213" s="40"/>
      <c r="HG213" s="40"/>
      <c r="HH213" s="40"/>
      <c r="HI213" s="40"/>
      <c r="HJ213" s="40"/>
      <c r="HK213" s="40"/>
      <c r="HL213" s="40"/>
      <c r="HM213" s="40"/>
      <c r="HN213" s="40"/>
      <c r="HO213" s="40"/>
      <c r="HP213" s="40"/>
      <c r="HQ213" s="40"/>
      <c r="HR213" s="40"/>
      <c r="HS213" s="40"/>
      <c r="HT213" s="40"/>
      <c r="HU213" s="40"/>
      <c r="HV213" s="40"/>
      <c r="HW213" s="40"/>
      <c r="HX213" s="40"/>
    </row>
    <row r="214">
      <c r="A214" s="52" t="s">
        <v>492</v>
      </c>
      <c r="B214" s="35" t="s">
        <v>493</v>
      </c>
      <c r="C214" s="35" t="s">
        <v>88</v>
      </c>
      <c r="D214" s="36" t="s">
        <v>494</v>
      </c>
      <c r="E214" s="45" t="s">
        <v>62</v>
      </c>
      <c r="F214" s="46">
        <v>3.0</v>
      </c>
      <c r="G214" s="47">
        <v>60.3</v>
      </c>
      <c r="H214" s="47">
        <f t="shared" si="12"/>
        <v>180.9</v>
      </c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  <c r="FP214" s="40"/>
      <c r="FQ214" s="40"/>
      <c r="FR214" s="40"/>
      <c r="FS214" s="40"/>
      <c r="FT214" s="40"/>
      <c r="FU214" s="40"/>
      <c r="FV214" s="40"/>
      <c r="FW214" s="40"/>
      <c r="FX214" s="40"/>
      <c r="FY214" s="40"/>
      <c r="FZ214" s="40"/>
      <c r="GA214" s="40"/>
      <c r="GB214" s="40"/>
      <c r="GC214" s="40"/>
      <c r="GD214" s="40"/>
      <c r="GE214" s="40"/>
      <c r="GF214" s="40"/>
      <c r="GG214" s="40"/>
      <c r="GH214" s="40"/>
      <c r="GI214" s="40"/>
      <c r="GJ214" s="40"/>
      <c r="GK214" s="40"/>
      <c r="GL214" s="40"/>
      <c r="GM214" s="40"/>
      <c r="GN214" s="40"/>
      <c r="GO214" s="40"/>
      <c r="GP214" s="40"/>
      <c r="GQ214" s="40"/>
      <c r="GR214" s="40"/>
      <c r="GS214" s="40"/>
      <c r="GT214" s="40"/>
      <c r="GU214" s="40"/>
      <c r="GV214" s="40"/>
      <c r="GW214" s="40"/>
      <c r="GX214" s="40"/>
      <c r="GY214" s="40"/>
      <c r="GZ214" s="40"/>
      <c r="HA214" s="40"/>
      <c r="HB214" s="40"/>
      <c r="HC214" s="40"/>
      <c r="HD214" s="40"/>
      <c r="HE214" s="40"/>
      <c r="HF214" s="40"/>
      <c r="HG214" s="40"/>
      <c r="HH214" s="40"/>
      <c r="HI214" s="40"/>
      <c r="HJ214" s="40"/>
      <c r="HK214" s="40"/>
      <c r="HL214" s="40"/>
      <c r="HM214" s="40"/>
      <c r="HN214" s="40"/>
      <c r="HO214" s="40"/>
      <c r="HP214" s="40"/>
      <c r="HQ214" s="40"/>
      <c r="HR214" s="40"/>
      <c r="HS214" s="40"/>
      <c r="HT214" s="40"/>
      <c r="HU214" s="40"/>
      <c r="HV214" s="40"/>
      <c r="HW214" s="40"/>
      <c r="HX214" s="40"/>
    </row>
    <row r="215">
      <c r="A215" s="52" t="s">
        <v>495</v>
      </c>
      <c r="B215" s="35" t="s">
        <v>368</v>
      </c>
      <c r="C215" s="35" t="s">
        <v>27</v>
      </c>
      <c r="D215" s="36" t="s">
        <v>496</v>
      </c>
      <c r="E215" s="45" t="s">
        <v>62</v>
      </c>
      <c r="F215" s="46">
        <v>9.0</v>
      </c>
      <c r="G215" s="47">
        <v>20.46</v>
      </c>
      <c r="H215" s="47">
        <f t="shared" si="12"/>
        <v>184.14</v>
      </c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  <c r="FP215" s="40"/>
      <c r="FQ215" s="40"/>
      <c r="FR215" s="40"/>
      <c r="FS215" s="40"/>
      <c r="FT215" s="40"/>
      <c r="FU215" s="40"/>
      <c r="FV215" s="40"/>
      <c r="FW215" s="40"/>
      <c r="FX215" s="40"/>
      <c r="FY215" s="40"/>
      <c r="FZ215" s="40"/>
      <c r="GA215" s="40"/>
      <c r="GB215" s="40"/>
      <c r="GC215" s="40"/>
      <c r="GD215" s="40"/>
      <c r="GE215" s="40"/>
      <c r="GF215" s="40"/>
      <c r="GG215" s="40"/>
      <c r="GH215" s="40"/>
      <c r="GI215" s="40"/>
      <c r="GJ215" s="40"/>
      <c r="GK215" s="40"/>
      <c r="GL215" s="40"/>
      <c r="GM215" s="40"/>
      <c r="GN215" s="40"/>
      <c r="GO215" s="40"/>
      <c r="GP215" s="40"/>
      <c r="GQ215" s="40"/>
      <c r="GR215" s="40"/>
      <c r="GS215" s="40"/>
      <c r="GT215" s="40"/>
      <c r="GU215" s="40"/>
      <c r="GV215" s="40"/>
      <c r="GW215" s="40"/>
      <c r="GX215" s="40"/>
      <c r="GY215" s="40"/>
      <c r="GZ215" s="40"/>
      <c r="HA215" s="40"/>
      <c r="HB215" s="40"/>
      <c r="HC215" s="40"/>
      <c r="HD215" s="40"/>
      <c r="HE215" s="40"/>
      <c r="HF215" s="40"/>
      <c r="HG215" s="40"/>
      <c r="HH215" s="40"/>
      <c r="HI215" s="40"/>
      <c r="HJ215" s="40"/>
      <c r="HK215" s="40"/>
      <c r="HL215" s="40"/>
      <c r="HM215" s="40"/>
      <c r="HN215" s="40"/>
      <c r="HO215" s="40"/>
      <c r="HP215" s="40"/>
      <c r="HQ215" s="40"/>
      <c r="HR215" s="40"/>
      <c r="HS215" s="40"/>
      <c r="HT215" s="40"/>
      <c r="HU215" s="40"/>
      <c r="HV215" s="40"/>
      <c r="HW215" s="40"/>
      <c r="HX215" s="40"/>
    </row>
    <row r="216">
      <c r="A216" s="52" t="s">
        <v>497</v>
      </c>
      <c r="B216" s="35" t="s">
        <v>498</v>
      </c>
      <c r="C216" s="35" t="s">
        <v>27</v>
      </c>
      <c r="D216" s="36" t="s">
        <v>499</v>
      </c>
      <c r="E216" s="45" t="s">
        <v>62</v>
      </c>
      <c r="F216" s="46">
        <v>1.0</v>
      </c>
      <c r="G216" s="47">
        <v>17.97</v>
      </c>
      <c r="H216" s="47">
        <f t="shared" si="12"/>
        <v>17.97</v>
      </c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  <c r="FP216" s="40"/>
      <c r="FQ216" s="40"/>
      <c r="FR216" s="40"/>
      <c r="FS216" s="40"/>
      <c r="FT216" s="40"/>
      <c r="FU216" s="40"/>
      <c r="FV216" s="40"/>
      <c r="FW216" s="40"/>
      <c r="FX216" s="40"/>
      <c r="FY216" s="40"/>
      <c r="FZ216" s="40"/>
      <c r="GA216" s="40"/>
      <c r="GB216" s="40"/>
      <c r="GC216" s="40"/>
      <c r="GD216" s="40"/>
      <c r="GE216" s="40"/>
      <c r="GF216" s="40"/>
      <c r="GG216" s="40"/>
      <c r="GH216" s="40"/>
      <c r="GI216" s="40"/>
      <c r="GJ216" s="40"/>
      <c r="GK216" s="40"/>
      <c r="GL216" s="40"/>
      <c r="GM216" s="40"/>
      <c r="GN216" s="40"/>
      <c r="GO216" s="40"/>
      <c r="GP216" s="40"/>
      <c r="GQ216" s="40"/>
      <c r="GR216" s="40"/>
      <c r="GS216" s="40"/>
      <c r="GT216" s="40"/>
      <c r="GU216" s="40"/>
      <c r="GV216" s="40"/>
      <c r="GW216" s="40"/>
      <c r="GX216" s="40"/>
      <c r="GY216" s="40"/>
      <c r="GZ216" s="40"/>
      <c r="HA216" s="40"/>
      <c r="HB216" s="40"/>
      <c r="HC216" s="40"/>
      <c r="HD216" s="40"/>
      <c r="HE216" s="40"/>
      <c r="HF216" s="40"/>
      <c r="HG216" s="40"/>
      <c r="HH216" s="40"/>
      <c r="HI216" s="40"/>
      <c r="HJ216" s="40"/>
      <c r="HK216" s="40"/>
      <c r="HL216" s="40"/>
      <c r="HM216" s="40"/>
      <c r="HN216" s="40"/>
      <c r="HO216" s="40"/>
      <c r="HP216" s="40"/>
      <c r="HQ216" s="40"/>
      <c r="HR216" s="40"/>
      <c r="HS216" s="40"/>
      <c r="HT216" s="40"/>
      <c r="HU216" s="40"/>
      <c r="HV216" s="40"/>
      <c r="HW216" s="40"/>
      <c r="HX216" s="40"/>
    </row>
    <row r="217">
      <c r="A217" s="52" t="s">
        <v>500</v>
      </c>
      <c r="B217" s="35" t="s">
        <v>501</v>
      </c>
      <c r="C217" s="35" t="s">
        <v>27</v>
      </c>
      <c r="D217" s="36" t="s">
        <v>502</v>
      </c>
      <c r="E217" s="45" t="s">
        <v>62</v>
      </c>
      <c r="F217" s="46">
        <v>20.0</v>
      </c>
      <c r="G217" s="47">
        <v>11.96</v>
      </c>
      <c r="H217" s="47">
        <f t="shared" si="12"/>
        <v>239.2</v>
      </c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  <c r="FP217" s="40"/>
      <c r="FQ217" s="40"/>
      <c r="FR217" s="40"/>
      <c r="FS217" s="40"/>
      <c r="FT217" s="40"/>
      <c r="FU217" s="40"/>
      <c r="FV217" s="40"/>
      <c r="FW217" s="40"/>
      <c r="FX217" s="40"/>
      <c r="FY217" s="40"/>
      <c r="FZ217" s="40"/>
      <c r="GA217" s="40"/>
      <c r="GB217" s="40"/>
      <c r="GC217" s="40"/>
      <c r="GD217" s="40"/>
      <c r="GE217" s="40"/>
      <c r="GF217" s="40"/>
      <c r="GG217" s="40"/>
      <c r="GH217" s="40"/>
      <c r="GI217" s="40"/>
      <c r="GJ217" s="40"/>
      <c r="GK217" s="40"/>
      <c r="GL217" s="40"/>
      <c r="GM217" s="40"/>
      <c r="GN217" s="40"/>
      <c r="GO217" s="40"/>
      <c r="GP217" s="40"/>
      <c r="GQ217" s="40"/>
      <c r="GR217" s="40"/>
      <c r="GS217" s="40"/>
      <c r="GT217" s="40"/>
      <c r="GU217" s="40"/>
      <c r="GV217" s="40"/>
      <c r="GW217" s="40"/>
      <c r="GX217" s="40"/>
      <c r="GY217" s="40"/>
      <c r="GZ217" s="40"/>
      <c r="HA217" s="40"/>
      <c r="HB217" s="40"/>
      <c r="HC217" s="40"/>
      <c r="HD217" s="40"/>
      <c r="HE217" s="40"/>
      <c r="HF217" s="40"/>
      <c r="HG217" s="40"/>
      <c r="HH217" s="40"/>
      <c r="HI217" s="40"/>
      <c r="HJ217" s="40"/>
      <c r="HK217" s="40"/>
      <c r="HL217" s="40"/>
      <c r="HM217" s="40"/>
      <c r="HN217" s="40"/>
      <c r="HO217" s="40"/>
      <c r="HP217" s="40"/>
      <c r="HQ217" s="40"/>
      <c r="HR217" s="40"/>
      <c r="HS217" s="40"/>
      <c r="HT217" s="40"/>
      <c r="HU217" s="40"/>
      <c r="HV217" s="40"/>
      <c r="HW217" s="40"/>
      <c r="HX217" s="40"/>
    </row>
    <row r="218">
      <c r="A218" s="52" t="s">
        <v>503</v>
      </c>
      <c r="B218" s="35" t="s">
        <v>504</v>
      </c>
      <c r="C218" s="35" t="s">
        <v>27</v>
      </c>
      <c r="D218" s="36" t="s">
        <v>505</v>
      </c>
      <c r="E218" s="45" t="s">
        <v>62</v>
      </c>
      <c r="F218" s="46">
        <v>9.0</v>
      </c>
      <c r="G218" s="47">
        <v>28.02</v>
      </c>
      <c r="H218" s="47">
        <f t="shared" si="12"/>
        <v>252.18</v>
      </c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  <c r="FP218" s="40"/>
      <c r="FQ218" s="40"/>
      <c r="FR218" s="40"/>
      <c r="FS218" s="40"/>
      <c r="FT218" s="40"/>
      <c r="FU218" s="40"/>
      <c r="FV218" s="40"/>
      <c r="FW218" s="40"/>
      <c r="FX218" s="40"/>
      <c r="FY218" s="40"/>
      <c r="FZ218" s="40"/>
      <c r="GA218" s="40"/>
      <c r="GB218" s="40"/>
      <c r="GC218" s="40"/>
      <c r="GD218" s="40"/>
      <c r="GE218" s="40"/>
      <c r="GF218" s="40"/>
      <c r="GG218" s="40"/>
      <c r="GH218" s="40"/>
      <c r="GI218" s="40"/>
      <c r="GJ218" s="40"/>
      <c r="GK218" s="40"/>
      <c r="GL218" s="40"/>
      <c r="GM218" s="40"/>
      <c r="GN218" s="40"/>
      <c r="GO218" s="40"/>
      <c r="GP218" s="40"/>
      <c r="GQ218" s="40"/>
      <c r="GR218" s="40"/>
      <c r="GS218" s="40"/>
      <c r="GT218" s="40"/>
      <c r="GU218" s="40"/>
      <c r="GV218" s="40"/>
      <c r="GW218" s="40"/>
      <c r="GX218" s="40"/>
      <c r="GY218" s="40"/>
      <c r="GZ218" s="40"/>
      <c r="HA218" s="40"/>
      <c r="HB218" s="40"/>
      <c r="HC218" s="40"/>
      <c r="HD218" s="40"/>
      <c r="HE218" s="40"/>
      <c r="HF218" s="40"/>
      <c r="HG218" s="40"/>
      <c r="HH218" s="40"/>
      <c r="HI218" s="40"/>
      <c r="HJ218" s="40"/>
      <c r="HK218" s="40"/>
      <c r="HL218" s="40"/>
      <c r="HM218" s="40"/>
      <c r="HN218" s="40"/>
      <c r="HO218" s="40"/>
      <c r="HP218" s="40"/>
      <c r="HQ218" s="40"/>
      <c r="HR218" s="40"/>
      <c r="HS218" s="40"/>
      <c r="HT218" s="40"/>
      <c r="HU218" s="40"/>
      <c r="HV218" s="40"/>
      <c r="HW218" s="40"/>
      <c r="HX218" s="40"/>
    </row>
    <row r="219">
      <c r="A219" s="52" t="s">
        <v>506</v>
      </c>
      <c r="B219" s="35" t="s">
        <v>507</v>
      </c>
      <c r="C219" s="35" t="s">
        <v>27</v>
      </c>
      <c r="D219" s="36" t="s">
        <v>508</v>
      </c>
      <c r="E219" s="45" t="s">
        <v>62</v>
      </c>
      <c r="F219" s="46">
        <v>15.0</v>
      </c>
      <c r="G219" s="47">
        <v>34.22</v>
      </c>
      <c r="H219" s="47">
        <f t="shared" si="12"/>
        <v>513.3</v>
      </c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  <c r="FP219" s="40"/>
      <c r="FQ219" s="40"/>
      <c r="FR219" s="40"/>
      <c r="FS219" s="40"/>
      <c r="FT219" s="40"/>
      <c r="FU219" s="40"/>
      <c r="FV219" s="40"/>
      <c r="FW219" s="40"/>
      <c r="FX219" s="40"/>
      <c r="FY219" s="40"/>
      <c r="FZ219" s="40"/>
      <c r="GA219" s="40"/>
      <c r="GB219" s="40"/>
      <c r="GC219" s="40"/>
      <c r="GD219" s="40"/>
      <c r="GE219" s="40"/>
      <c r="GF219" s="40"/>
      <c r="GG219" s="40"/>
      <c r="GH219" s="40"/>
      <c r="GI219" s="40"/>
      <c r="GJ219" s="40"/>
      <c r="GK219" s="40"/>
      <c r="GL219" s="40"/>
      <c r="GM219" s="40"/>
      <c r="GN219" s="40"/>
      <c r="GO219" s="40"/>
      <c r="GP219" s="40"/>
      <c r="GQ219" s="40"/>
      <c r="GR219" s="40"/>
      <c r="GS219" s="40"/>
      <c r="GT219" s="40"/>
      <c r="GU219" s="40"/>
      <c r="GV219" s="40"/>
      <c r="GW219" s="40"/>
      <c r="GX219" s="40"/>
      <c r="GY219" s="40"/>
      <c r="GZ219" s="40"/>
      <c r="HA219" s="40"/>
      <c r="HB219" s="40"/>
      <c r="HC219" s="40"/>
      <c r="HD219" s="40"/>
      <c r="HE219" s="40"/>
      <c r="HF219" s="40"/>
      <c r="HG219" s="40"/>
      <c r="HH219" s="40"/>
      <c r="HI219" s="40"/>
      <c r="HJ219" s="40"/>
      <c r="HK219" s="40"/>
      <c r="HL219" s="40"/>
      <c r="HM219" s="40"/>
      <c r="HN219" s="40"/>
      <c r="HO219" s="40"/>
      <c r="HP219" s="40"/>
      <c r="HQ219" s="40"/>
      <c r="HR219" s="40"/>
      <c r="HS219" s="40"/>
      <c r="HT219" s="40"/>
      <c r="HU219" s="40"/>
      <c r="HV219" s="40"/>
      <c r="HW219" s="40"/>
      <c r="HX219" s="40"/>
    </row>
    <row r="220">
      <c r="A220" s="52" t="s">
        <v>509</v>
      </c>
      <c r="B220" s="35">
        <v>3672.0</v>
      </c>
      <c r="C220" s="35" t="s">
        <v>22</v>
      </c>
      <c r="D220" s="36" t="s">
        <v>510</v>
      </c>
      <c r="E220" s="45" t="s">
        <v>62</v>
      </c>
      <c r="F220" s="46">
        <v>20.0</v>
      </c>
      <c r="G220" s="47">
        <v>36.2</v>
      </c>
      <c r="H220" s="47">
        <f t="shared" si="12"/>
        <v>724</v>
      </c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  <c r="FP220" s="40"/>
      <c r="FQ220" s="40"/>
      <c r="FR220" s="40"/>
      <c r="FS220" s="40"/>
      <c r="FT220" s="40"/>
      <c r="FU220" s="40"/>
      <c r="FV220" s="40"/>
      <c r="FW220" s="40"/>
      <c r="FX220" s="40"/>
      <c r="FY220" s="40"/>
      <c r="FZ220" s="40"/>
      <c r="GA220" s="40"/>
      <c r="GB220" s="40"/>
      <c r="GC220" s="40"/>
      <c r="GD220" s="40"/>
      <c r="GE220" s="40"/>
      <c r="GF220" s="40"/>
      <c r="GG220" s="40"/>
      <c r="GH220" s="40"/>
      <c r="GI220" s="40"/>
      <c r="GJ220" s="40"/>
      <c r="GK220" s="40"/>
      <c r="GL220" s="40"/>
      <c r="GM220" s="40"/>
      <c r="GN220" s="40"/>
      <c r="GO220" s="40"/>
      <c r="GP220" s="40"/>
      <c r="GQ220" s="40"/>
      <c r="GR220" s="40"/>
      <c r="GS220" s="40"/>
      <c r="GT220" s="40"/>
      <c r="GU220" s="40"/>
      <c r="GV220" s="40"/>
      <c r="GW220" s="40"/>
      <c r="GX220" s="40"/>
      <c r="GY220" s="40"/>
      <c r="GZ220" s="40"/>
      <c r="HA220" s="40"/>
      <c r="HB220" s="40"/>
      <c r="HC220" s="40"/>
      <c r="HD220" s="40"/>
      <c r="HE220" s="40"/>
      <c r="HF220" s="40"/>
      <c r="HG220" s="40"/>
      <c r="HH220" s="40"/>
      <c r="HI220" s="40"/>
      <c r="HJ220" s="40"/>
      <c r="HK220" s="40"/>
      <c r="HL220" s="40"/>
      <c r="HM220" s="40"/>
      <c r="HN220" s="40"/>
      <c r="HO220" s="40"/>
      <c r="HP220" s="40"/>
      <c r="HQ220" s="40"/>
      <c r="HR220" s="40"/>
      <c r="HS220" s="40"/>
      <c r="HT220" s="40"/>
      <c r="HU220" s="40"/>
      <c r="HV220" s="40"/>
      <c r="HW220" s="40"/>
      <c r="HX220" s="40"/>
    </row>
    <row r="221">
      <c r="A221" s="52" t="s">
        <v>511</v>
      </c>
      <c r="B221" s="35">
        <v>89748.0</v>
      </c>
      <c r="C221" s="35" t="s">
        <v>31</v>
      </c>
      <c r="D221" s="36" t="s">
        <v>512</v>
      </c>
      <c r="E221" s="45" t="s">
        <v>62</v>
      </c>
      <c r="F221" s="46">
        <v>5.0</v>
      </c>
      <c r="G221" s="47">
        <v>44.15</v>
      </c>
      <c r="H221" s="47">
        <f t="shared" si="12"/>
        <v>220.75</v>
      </c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  <c r="FP221" s="40"/>
      <c r="FQ221" s="40"/>
      <c r="FR221" s="40"/>
      <c r="FS221" s="40"/>
      <c r="FT221" s="40"/>
      <c r="FU221" s="40"/>
      <c r="FV221" s="40"/>
      <c r="FW221" s="40"/>
      <c r="FX221" s="40"/>
      <c r="FY221" s="40"/>
      <c r="FZ221" s="40"/>
      <c r="GA221" s="40"/>
      <c r="GB221" s="40"/>
      <c r="GC221" s="40"/>
      <c r="GD221" s="40"/>
      <c r="GE221" s="40"/>
      <c r="GF221" s="40"/>
      <c r="GG221" s="40"/>
      <c r="GH221" s="40"/>
      <c r="GI221" s="40"/>
      <c r="GJ221" s="40"/>
      <c r="GK221" s="40"/>
      <c r="GL221" s="40"/>
      <c r="GM221" s="40"/>
      <c r="GN221" s="40"/>
      <c r="GO221" s="40"/>
      <c r="GP221" s="40"/>
      <c r="GQ221" s="40"/>
      <c r="GR221" s="40"/>
      <c r="GS221" s="40"/>
      <c r="GT221" s="40"/>
      <c r="GU221" s="40"/>
      <c r="GV221" s="40"/>
      <c r="GW221" s="40"/>
      <c r="GX221" s="40"/>
      <c r="GY221" s="40"/>
      <c r="GZ221" s="40"/>
      <c r="HA221" s="40"/>
      <c r="HB221" s="40"/>
      <c r="HC221" s="40"/>
      <c r="HD221" s="40"/>
      <c r="HE221" s="40"/>
      <c r="HF221" s="40"/>
      <c r="HG221" s="40"/>
      <c r="HH221" s="40"/>
      <c r="HI221" s="40"/>
      <c r="HJ221" s="40"/>
      <c r="HK221" s="40"/>
      <c r="HL221" s="40"/>
      <c r="HM221" s="40"/>
      <c r="HN221" s="40"/>
      <c r="HO221" s="40"/>
      <c r="HP221" s="40"/>
      <c r="HQ221" s="40"/>
      <c r="HR221" s="40"/>
      <c r="HS221" s="40"/>
      <c r="HT221" s="40"/>
      <c r="HU221" s="40"/>
      <c r="HV221" s="40"/>
      <c r="HW221" s="40"/>
      <c r="HX221" s="40"/>
    </row>
    <row r="222">
      <c r="A222" s="52" t="s">
        <v>513</v>
      </c>
      <c r="B222" s="35">
        <v>89728.0</v>
      </c>
      <c r="C222" s="35" t="s">
        <v>31</v>
      </c>
      <c r="D222" s="36" t="s">
        <v>514</v>
      </c>
      <c r="E222" s="45" t="s">
        <v>62</v>
      </c>
      <c r="F222" s="46">
        <v>21.0</v>
      </c>
      <c r="G222" s="47">
        <v>11.32</v>
      </c>
      <c r="H222" s="47">
        <f t="shared" si="12"/>
        <v>237.72</v>
      </c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  <c r="FP222" s="40"/>
      <c r="FQ222" s="40"/>
      <c r="FR222" s="40"/>
      <c r="FS222" s="40"/>
      <c r="FT222" s="40"/>
      <c r="FU222" s="40"/>
      <c r="FV222" s="40"/>
      <c r="FW222" s="40"/>
      <c r="FX222" s="40"/>
      <c r="FY222" s="40"/>
      <c r="FZ222" s="40"/>
      <c r="GA222" s="40"/>
      <c r="GB222" s="40"/>
      <c r="GC222" s="40"/>
      <c r="GD222" s="40"/>
      <c r="GE222" s="40"/>
      <c r="GF222" s="40"/>
      <c r="GG222" s="40"/>
      <c r="GH222" s="40"/>
      <c r="GI222" s="40"/>
      <c r="GJ222" s="40"/>
      <c r="GK222" s="40"/>
      <c r="GL222" s="40"/>
      <c r="GM222" s="40"/>
      <c r="GN222" s="40"/>
      <c r="GO222" s="40"/>
      <c r="GP222" s="40"/>
      <c r="GQ222" s="40"/>
      <c r="GR222" s="40"/>
      <c r="GS222" s="40"/>
      <c r="GT222" s="40"/>
      <c r="GU222" s="40"/>
      <c r="GV222" s="40"/>
      <c r="GW222" s="40"/>
      <c r="GX222" s="40"/>
      <c r="GY222" s="40"/>
      <c r="GZ222" s="40"/>
      <c r="HA222" s="40"/>
      <c r="HB222" s="40"/>
      <c r="HC222" s="40"/>
      <c r="HD222" s="40"/>
      <c r="HE222" s="40"/>
      <c r="HF222" s="40"/>
      <c r="HG222" s="40"/>
      <c r="HH222" s="40"/>
      <c r="HI222" s="40"/>
      <c r="HJ222" s="40"/>
      <c r="HK222" s="40"/>
      <c r="HL222" s="40"/>
      <c r="HM222" s="40"/>
      <c r="HN222" s="40"/>
      <c r="HO222" s="40"/>
      <c r="HP222" s="40"/>
      <c r="HQ222" s="40"/>
      <c r="HR222" s="40"/>
      <c r="HS222" s="40"/>
      <c r="HT222" s="40"/>
      <c r="HU222" s="40"/>
      <c r="HV222" s="40"/>
      <c r="HW222" s="40"/>
      <c r="HX222" s="40"/>
    </row>
    <row r="223">
      <c r="A223" s="52" t="s">
        <v>515</v>
      </c>
      <c r="B223" s="35">
        <v>89742.0</v>
      </c>
      <c r="C223" s="35" t="s">
        <v>31</v>
      </c>
      <c r="D223" s="36" t="s">
        <v>516</v>
      </c>
      <c r="E223" s="45" t="s">
        <v>62</v>
      </c>
      <c r="F223" s="46">
        <v>1.0</v>
      </c>
      <c r="G223" s="47">
        <v>36.76</v>
      </c>
      <c r="H223" s="47">
        <f t="shared" si="12"/>
        <v>36.76</v>
      </c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  <c r="FP223" s="40"/>
      <c r="FQ223" s="40"/>
      <c r="FR223" s="40"/>
      <c r="FS223" s="40"/>
      <c r="FT223" s="40"/>
      <c r="FU223" s="40"/>
      <c r="FV223" s="40"/>
      <c r="FW223" s="40"/>
      <c r="FX223" s="40"/>
      <c r="FY223" s="40"/>
      <c r="FZ223" s="40"/>
      <c r="GA223" s="40"/>
      <c r="GB223" s="40"/>
      <c r="GC223" s="40"/>
      <c r="GD223" s="40"/>
      <c r="GE223" s="40"/>
      <c r="GF223" s="40"/>
      <c r="GG223" s="40"/>
      <c r="GH223" s="40"/>
      <c r="GI223" s="40"/>
      <c r="GJ223" s="40"/>
      <c r="GK223" s="40"/>
      <c r="GL223" s="40"/>
      <c r="GM223" s="40"/>
      <c r="GN223" s="40"/>
      <c r="GO223" s="40"/>
      <c r="GP223" s="40"/>
      <c r="GQ223" s="40"/>
      <c r="GR223" s="40"/>
      <c r="GS223" s="40"/>
      <c r="GT223" s="40"/>
      <c r="GU223" s="40"/>
      <c r="GV223" s="40"/>
      <c r="GW223" s="40"/>
      <c r="GX223" s="40"/>
      <c r="GY223" s="40"/>
      <c r="GZ223" s="40"/>
      <c r="HA223" s="40"/>
      <c r="HB223" s="40"/>
      <c r="HC223" s="40"/>
      <c r="HD223" s="40"/>
      <c r="HE223" s="40"/>
      <c r="HF223" s="40"/>
      <c r="HG223" s="40"/>
      <c r="HH223" s="40"/>
      <c r="HI223" s="40"/>
      <c r="HJ223" s="40"/>
      <c r="HK223" s="40"/>
      <c r="HL223" s="40"/>
      <c r="HM223" s="40"/>
      <c r="HN223" s="40"/>
      <c r="HO223" s="40"/>
      <c r="HP223" s="40"/>
      <c r="HQ223" s="40"/>
      <c r="HR223" s="40"/>
      <c r="HS223" s="40"/>
      <c r="HT223" s="40"/>
      <c r="HU223" s="40"/>
      <c r="HV223" s="40"/>
      <c r="HW223" s="40"/>
      <c r="HX223" s="40"/>
    </row>
    <row r="224">
      <c r="A224" s="52" t="s">
        <v>517</v>
      </c>
      <c r="B224" s="35">
        <v>89733.0</v>
      </c>
      <c r="C224" s="35" t="s">
        <v>31</v>
      </c>
      <c r="D224" s="36" t="s">
        <v>518</v>
      </c>
      <c r="E224" s="45" t="s">
        <v>62</v>
      </c>
      <c r="F224" s="46">
        <v>10.0</v>
      </c>
      <c r="G224" s="47">
        <v>20.8</v>
      </c>
      <c r="H224" s="47">
        <f t="shared" si="12"/>
        <v>208</v>
      </c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  <c r="FP224" s="40"/>
      <c r="FQ224" s="40"/>
      <c r="FR224" s="40"/>
      <c r="FS224" s="40"/>
      <c r="FT224" s="40"/>
      <c r="FU224" s="40"/>
      <c r="FV224" s="40"/>
      <c r="FW224" s="40"/>
      <c r="FX224" s="40"/>
      <c r="FY224" s="40"/>
      <c r="FZ224" s="40"/>
      <c r="GA224" s="40"/>
      <c r="GB224" s="40"/>
      <c r="GC224" s="40"/>
      <c r="GD224" s="40"/>
      <c r="GE224" s="40"/>
      <c r="GF224" s="40"/>
      <c r="GG224" s="40"/>
      <c r="GH224" s="40"/>
      <c r="GI224" s="40"/>
      <c r="GJ224" s="40"/>
      <c r="GK224" s="40"/>
      <c r="GL224" s="40"/>
      <c r="GM224" s="40"/>
      <c r="GN224" s="40"/>
      <c r="GO224" s="40"/>
      <c r="GP224" s="40"/>
      <c r="GQ224" s="40"/>
      <c r="GR224" s="40"/>
      <c r="GS224" s="40"/>
      <c r="GT224" s="40"/>
      <c r="GU224" s="40"/>
      <c r="GV224" s="40"/>
      <c r="GW224" s="40"/>
      <c r="GX224" s="40"/>
      <c r="GY224" s="40"/>
      <c r="GZ224" s="40"/>
      <c r="HA224" s="40"/>
      <c r="HB224" s="40"/>
      <c r="HC224" s="40"/>
      <c r="HD224" s="40"/>
      <c r="HE224" s="40"/>
      <c r="HF224" s="40"/>
      <c r="HG224" s="40"/>
      <c r="HH224" s="40"/>
      <c r="HI224" s="40"/>
      <c r="HJ224" s="40"/>
      <c r="HK224" s="40"/>
      <c r="HL224" s="40"/>
      <c r="HM224" s="40"/>
      <c r="HN224" s="40"/>
      <c r="HO224" s="40"/>
      <c r="HP224" s="40"/>
      <c r="HQ224" s="40"/>
      <c r="HR224" s="40"/>
      <c r="HS224" s="40"/>
      <c r="HT224" s="40"/>
      <c r="HU224" s="40"/>
      <c r="HV224" s="40"/>
      <c r="HW224" s="40"/>
      <c r="HX224" s="40"/>
    </row>
    <row r="225">
      <c r="A225" s="52" t="s">
        <v>519</v>
      </c>
      <c r="B225" s="35">
        <v>89726.0</v>
      </c>
      <c r="C225" s="35" t="s">
        <v>31</v>
      </c>
      <c r="D225" s="36" t="s">
        <v>520</v>
      </c>
      <c r="E225" s="45" t="s">
        <v>62</v>
      </c>
      <c r="F225" s="46">
        <v>5.0</v>
      </c>
      <c r="G225" s="47">
        <v>6.98</v>
      </c>
      <c r="H225" s="47">
        <f t="shared" si="12"/>
        <v>34.9</v>
      </c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  <c r="FP225" s="40"/>
      <c r="FQ225" s="40"/>
      <c r="FR225" s="40"/>
      <c r="FS225" s="40"/>
      <c r="FT225" s="40"/>
      <c r="FU225" s="40"/>
      <c r="FV225" s="40"/>
      <c r="FW225" s="40"/>
      <c r="FX225" s="40"/>
      <c r="FY225" s="40"/>
      <c r="FZ225" s="40"/>
      <c r="GA225" s="40"/>
      <c r="GB225" s="40"/>
      <c r="GC225" s="40"/>
      <c r="GD225" s="40"/>
      <c r="GE225" s="40"/>
      <c r="GF225" s="40"/>
      <c r="GG225" s="40"/>
      <c r="GH225" s="40"/>
      <c r="GI225" s="40"/>
      <c r="GJ225" s="40"/>
      <c r="GK225" s="40"/>
      <c r="GL225" s="40"/>
      <c r="GM225" s="40"/>
      <c r="GN225" s="40"/>
      <c r="GO225" s="40"/>
      <c r="GP225" s="40"/>
      <c r="GQ225" s="40"/>
      <c r="GR225" s="40"/>
      <c r="GS225" s="40"/>
      <c r="GT225" s="40"/>
      <c r="GU225" s="40"/>
      <c r="GV225" s="40"/>
      <c r="GW225" s="40"/>
      <c r="GX225" s="40"/>
      <c r="GY225" s="40"/>
      <c r="GZ225" s="40"/>
      <c r="HA225" s="40"/>
      <c r="HB225" s="40"/>
      <c r="HC225" s="40"/>
      <c r="HD225" s="40"/>
      <c r="HE225" s="40"/>
      <c r="HF225" s="40"/>
      <c r="HG225" s="40"/>
      <c r="HH225" s="40"/>
      <c r="HI225" s="40"/>
      <c r="HJ225" s="40"/>
      <c r="HK225" s="40"/>
      <c r="HL225" s="40"/>
      <c r="HM225" s="40"/>
      <c r="HN225" s="40"/>
      <c r="HO225" s="40"/>
      <c r="HP225" s="40"/>
      <c r="HQ225" s="40"/>
      <c r="HR225" s="40"/>
      <c r="HS225" s="40"/>
      <c r="HT225" s="40"/>
      <c r="HU225" s="40"/>
      <c r="HV225" s="40"/>
      <c r="HW225" s="40"/>
      <c r="HX225" s="40"/>
    </row>
    <row r="226">
      <c r="A226" s="52" t="s">
        <v>521</v>
      </c>
      <c r="B226" s="35">
        <v>89732.0</v>
      </c>
      <c r="C226" s="35" t="s">
        <v>31</v>
      </c>
      <c r="D226" s="36" t="s">
        <v>522</v>
      </c>
      <c r="E226" s="45" t="s">
        <v>62</v>
      </c>
      <c r="F226" s="46">
        <v>15.0</v>
      </c>
      <c r="G226" s="47">
        <v>11.93</v>
      </c>
      <c r="H226" s="47">
        <f t="shared" si="12"/>
        <v>178.95</v>
      </c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  <c r="FP226" s="40"/>
      <c r="FQ226" s="40"/>
      <c r="FR226" s="40"/>
      <c r="FS226" s="40"/>
      <c r="FT226" s="40"/>
      <c r="FU226" s="40"/>
      <c r="FV226" s="40"/>
      <c r="FW226" s="40"/>
      <c r="FX226" s="40"/>
      <c r="FY226" s="40"/>
      <c r="FZ226" s="40"/>
      <c r="GA226" s="40"/>
      <c r="GB226" s="40"/>
      <c r="GC226" s="40"/>
      <c r="GD226" s="40"/>
      <c r="GE226" s="40"/>
      <c r="GF226" s="40"/>
      <c r="GG226" s="40"/>
      <c r="GH226" s="40"/>
      <c r="GI226" s="40"/>
      <c r="GJ226" s="40"/>
      <c r="GK226" s="40"/>
      <c r="GL226" s="40"/>
      <c r="GM226" s="40"/>
      <c r="GN226" s="40"/>
      <c r="GO226" s="40"/>
      <c r="GP226" s="40"/>
      <c r="GQ226" s="40"/>
      <c r="GR226" s="40"/>
      <c r="GS226" s="40"/>
      <c r="GT226" s="40"/>
      <c r="GU226" s="40"/>
      <c r="GV226" s="40"/>
      <c r="GW226" s="40"/>
      <c r="GX226" s="40"/>
      <c r="GY226" s="40"/>
      <c r="GZ226" s="40"/>
      <c r="HA226" s="40"/>
      <c r="HB226" s="40"/>
      <c r="HC226" s="40"/>
      <c r="HD226" s="40"/>
      <c r="HE226" s="40"/>
      <c r="HF226" s="40"/>
      <c r="HG226" s="40"/>
      <c r="HH226" s="40"/>
      <c r="HI226" s="40"/>
      <c r="HJ226" s="40"/>
      <c r="HK226" s="40"/>
      <c r="HL226" s="40"/>
      <c r="HM226" s="40"/>
      <c r="HN226" s="40"/>
      <c r="HO226" s="40"/>
      <c r="HP226" s="40"/>
      <c r="HQ226" s="40"/>
      <c r="HR226" s="40"/>
      <c r="HS226" s="40"/>
      <c r="HT226" s="40"/>
      <c r="HU226" s="40"/>
      <c r="HV226" s="40"/>
      <c r="HW226" s="40"/>
      <c r="HX226" s="40"/>
    </row>
    <row r="227">
      <c r="A227" s="52" t="s">
        <v>523</v>
      </c>
      <c r="B227" s="35">
        <v>89739.0</v>
      </c>
      <c r="C227" s="35" t="s">
        <v>31</v>
      </c>
      <c r="D227" s="36" t="s">
        <v>524</v>
      </c>
      <c r="E227" s="45" t="s">
        <v>62</v>
      </c>
      <c r="F227" s="46">
        <v>1.0</v>
      </c>
      <c r="G227" s="47">
        <v>21.13</v>
      </c>
      <c r="H227" s="47">
        <f t="shared" si="12"/>
        <v>21.13</v>
      </c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  <c r="FP227" s="40"/>
      <c r="FQ227" s="40"/>
      <c r="FR227" s="40"/>
      <c r="FS227" s="40"/>
      <c r="FT227" s="40"/>
      <c r="FU227" s="40"/>
      <c r="FV227" s="40"/>
      <c r="FW227" s="40"/>
      <c r="FX227" s="40"/>
      <c r="FY227" s="40"/>
      <c r="FZ227" s="40"/>
      <c r="GA227" s="40"/>
      <c r="GB227" s="40"/>
      <c r="GC227" s="40"/>
      <c r="GD227" s="40"/>
      <c r="GE227" s="40"/>
      <c r="GF227" s="40"/>
      <c r="GG227" s="40"/>
      <c r="GH227" s="40"/>
      <c r="GI227" s="40"/>
      <c r="GJ227" s="40"/>
      <c r="GK227" s="40"/>
      <c r="GL227" s="40"/>
      <c r="GM227" s="40"/>
      <c r="GN227" s="40"/>
      <c r="GO227" s="40"/>
      <c r="GP227" s="40"/>
      <c r="GQ227" s="40"/>
      <c r="GR227" s="40"/>
      <c r="GS227" s="40"/>
      <c r="GT227" s="40"/>
      <c r="GU227" s="40"/>
      <c r="GV227" s="40"/>
      <c r="GW227" s="40"/>
      <c r="GX227" s="40"/>
      <c r="GY227" s="40"/>
      <c r="GZ227" s="40"/>
      <c r="HA227" s="40"/>
      <c r="HB227" s="40"/>
      <c r="HC227" s="40"/>
      <c r="HD227" s="40"/>
      <c r="HE227" s="40"/>
      <c r="HF227" s="40"/>
      <c r="HG227" s="40"/>
      <c r="HH227" s="40"/>
      <c r="HI227" s="40"/>
      <c r="HJ227" s="40"/>
      <c r="HK227" s="40"/>
      <c r="HL227" s="40"/>
      <c r="HM227" s="40"/>
      <c r="HN227" s="40"/>
      <c r="HO227" s="40"/>
      <c r="HP227" s="40"/>
      <c r="HQ227" s="40"/>
      <c r="HR227" s="40"/>
      <c r="HS227" s="40"/>
      <c r="HT227" s="40"/>
      <c r="HU227" s="40"/>
      <c r="HV227" s="40"/>
      <c r="HW227" s="40"/>
      <c r="HX227" s="40"/>
    </row>
    <row r="228">
      <c r="A228" s="52" t="s">
        <v>525</v>
      </c>
      <c r="B228" s="35">
        <v>89746.0</v>
      </c>
      <c r="C228" s="35" t="s">
        <v>31</v>
      </c>
      <c r="D228" s="36" t="s">
        <v>526</v>
      </c>
      <c r="E228" s="45" t="s">
        <v>62</v>
      </c>
      <c r="F228" s="46">
        <v>6.0</v>
      </c>
      <c r="G228" s="47">
        <v>25.8</v>
      </c>
      <c r="H228" s="47">
        <f t="shared" si="12"/>
        <v>154.8</v>
      </c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  <c r="FP228" s="40"/>
      <c r="FQ228" s="40"/>
      <c r="FR228" s="40"/>
      <c r="FS228" s="40"/>
      <c r="FT228" s="40"/>
      <c r="FU228" s="40"/>
      <c r="FV228" s="40"/>
      <c r="FW228" s="40"/>
      <c r="FX228" s="40"/>
      <c r="FY228" s="40"/>
      <c r="FZ228" s="40"/>
      <c r="GA228" s="40"/>
      <c r="GB228" s="40"/>
      <c r="GC228" s="40"/>
      <c r="GD228" s="40"/>
      <c r="GE228" s="40"/>
      <c r="GF228" s="40"/>
      <c r="GG228" s="40"/>
      <c r="GH228" s="40"/>
      <c r="GI228" s="40"/>
      <c r="GJ228" s="40"/>
      <c r="GK228" s="40"/>
      <c r="GL228" s="40"/>
      <c r="GM228" s="40"/>
      <c r="GN228" s="40"/>
      <c r="GO228" s="40"/>
      <c r="GP228" s="40"/>
      <c r="GQ228" s="40"/>
      <c r="GR228" s="40"/>
      <c r="GS228" s="40"/>
      <c r="GT228" s="40"/>
      <c r="GU228" s="40"/>
      <c r="GV228" s="40"/>
      <c r="GW228" s="40"/>
      <c r="GX228" s="40"/>
      <c r="GY228" s="40"/>
      <c r="GZ228" s="40"/>
      <c r="HA228" s="40"/>
      <c r="HB228" s="40"/>
      <c r="HC228" s="40"/>
      <c r="HD228" s="40"/>
      <c r="HE228" s="40"/>
      <c r="HF228" s="40"/>
      <c r="HG228" s="40"/>
      <c r="HH228" s="40"/>
      <c r="HI228" s="40"/>
      <c r="HJ228" s="40"/>
      <c r="HK228" s="40"/>
      <c r="HL228" s="40"/>
      <c r="HM228" s="40"/>
      <c r="HN228" s="40"/>
      <c r="HO228" s="40"/>
      <c r="HP228" s="40"/>
      <c r="HQ228" s="40"/>
      <c r="HR228" s="40"/>
      <c r="HS228" s="40"/>
      <c r="HT228" s="40"/>
      <c r="HU228" s="40"/>
      <c r="HV228" s="40"/>
      <c r="HW228" s="40"/>
      <c r="HX228" s="40"/>
    </row>
    <row r="229">
      <c r="A229" s="52" t="s">
        <v>527</v>
      </c>
      <c r="B229" s="35">
        <v>89724.0</v>
      </c>
      <c r="C229" s="35" t="s">
        <v>31</v>
      </c>
      <c r="D229" s="36" t="s">
        <v>528</v>
      </c>
      <c r="E229" s="45" t="s">
        <v>62</v>
      </c>
      <c r="F229" s="46">
        <v>1.0</v>
      </c>
      <c r="G229" s="47">
        <v>10.46</v>
      </c>
      <c r="H229" s="47">
        <f t="shared" si="12"/>
        <v>10.46</v>
      </c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  <c r="FP229" s="40"/>
      <c r="FQ229" s="40"/>
      <c r="FR229" s="40"/>
      <c r="FS229" s="40"/>
      <c r="FT229" s="40"/>
      <c r="FU229" s="40"/>
      <c r="FV229" s="40"/>
      <c r="FW229" s="40"/>
      <c r="FX229" s="40"/>
      <c r="FY229" s="40"/>
      <c r="FZ229" s="40"/>
      <c r="GA229" s="40"/>
      <c r="GB229" s="40"/>
      <c r="GC229" s="40"/>
      <c r="GD229" s="40"/>
      <c r="GE229" s="40"/>
      <c r="GF229" s="40"/>
      <c r="GG229" s="40"/>
      <c r="GH229" s="40"/>
      <c r="GI229" s="40"/>
      <c r="GJ229" s="40"/>
      <c r="GK229" s="40"/>
      <c r="GL229" s="40"/>
      <c r="GM229" s="40"/>
      <c r="GN229" s="40"/>
      <c r="GO229" s="40"/>
      <c r="GP229" s="40"/>
      <c r="GQ229" s="40"/>
      <c r="GR229" s="40"/>
      <c r="GS229" s="40"/>
      <c r="GT229" s="40"/>
      <c r="GU229" s="40"/>
      <c r="GV229" s="40"/>
      <c r="GW229" s="40"/>
      <c r="GX229" s="40"/>
      <c r="GY229" s="40"/>
      <c r="GZ229" s="40"/>
      <c r="HA229" s="40"/>
      <c r="HB229" s="40"/>
      <c r="HC229" s="40"/>
      <c r="HD229" s="40"/>
      <c r="HE229" s="40"/>
      <c r="HF229" s="40"/>
      <c r="HG229" s="40"/>
      <c r="HH229" s="40"/>
      <c r="HI229" s="40"/>
      <c r="HJ229" s="40"/>
      <c r="HK229" s="40"/>
      <c r="HL229" s="40"/>
      <c r="HM229" s="40"/>
      <c r="HN229" s="40"/>
      <c r="HO229" s="40"/>
      <c r="HP229" s="40"/>
      <c r="HQ229" s="40"/>
      <c r="HR229" s="40"/>
      <c r="HS229" s="40"/>
      <c r="HT229" s="40"/>
      <c r="HU229" s="40"/>
      <c r="HV229" s="40"/>
      <c r="HW229" s="40"/>
      <c r="HX229" s="40"/>
    </row>
    <row r="230">
      <c r="A230" s="52" t="s">
        <v>529</v>
      </c>
      <c r="B230" s="35">
        <v>89731.0</v>
      </c>
      <c r="C230" s="35" t="s">
        <v>31</v>
      </c>
      <c r="D230" s="36" t="s">
        <v>530</v>
      </c>
      <c r="E230" s="45" t="s">
        <v>62</v>
      </c>
      <c r="F230" s="46">
        <v>42.0</v>
      </c>
      <c r="G230" s="47">
        <v>11.1</v>
      </c>
      <c r="H230" s="47">
        <f t="shared" si="12"/>
        <v>466.2</v>
      </c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  <c r="FP230" s="40"/>
      <c r="FQ230" s="40"/>
      <c r="FR230" s="40"/>
      <c r="FS230" s="40"/>
      <c r="FT230" s="40"/>
      <c r="FU230" s="40"/>
      <c r="FV230" s="40"/>
      <c r="FW230" s="40"/>
      <c r="FX230" s="40"/>
      <c r="FY230" s="40"/>
      <c r="FZ230" s="40"/>
      <c r="GA230" s="40"/>
      <c r="GB230" s="40"/>
      <c r="GC230" s="40"/>
      <c r="GD230" s="40"/>
      <c r="GE230" s="40"/>
      <c r="GF230" s="40"/>
      <c r="GG230" s="40"/>
      <c r="GH230" s="40"/>
      <c r="GI230" s="40"/>
      <c r="GJ230" s="40"/>
      <c r="GK230" s="40"/>
      <c r="GL230" s="40"/>
      <c r="GM230" s="40"/>
      <c r="GN230" s="40"/>
      <c r="GO230" s="40"/>
      <c r="GP230" s="40"/>
      <c r="GQ230" s="40"/>
      <c r="GR230" s="40"/>
      <c r="GS230" s="40"/>
      <c r="GT230" s="40"/>
      <c r="GU230" s="40"/>
      <c r="GV230" s="40"/>
      <c r="GW230" s="40"/>
      <c r="GX230" s="40"/>
      <c r="GY230" s="40"/>
      <c r="GZ230" s="40"/>
      <c r="HA230" s="40"/>
      <c r="HB230" s="40"/>
      <c r="HC230" s="40"/>
      <c r="HD230" s="40"/>
      <c r="HE230" s="40"/>
      <c r="HF230" s="40"/>
      <c r="HG230" s="40"/>
      <c r="HH230" s="40"/>
      <c r="HI230" s="40"/>
      <c r="HJ230" s="40"/>
      <c r="HK230" s="40"/>
      <c r="HL230" s="40"/>
      <c r="HM230" s="40"/>
      <c r="HN230" s="40"/>
      <c r="HO230" s="40"/>
      <c r="HP230" s="40"/>
      <c r="HQ230" s="40"/>
      <c r="HR230" s="40"/>
      <c r="HS230" s="40"/>
      <c r="HT230" s="40"/>
      <c r="HU230" s="40"/>
      <c r="HV230" s="40"/>
      <c r="HW230" s="40"/>
      <c r="HX230" s="40"/>
    </row>
    <row r="231">
      <c r="A231" s="52" t="s">
        <v>531</v>
      </c>
      <c r="B231" s="35">
        <v>89737.0</v>
      </c>
      <c r="C231" s="35" t="s">
        <v>31</v>
      </c>
      <c r="D231" s="36" t="s">
        <v>532</v>
      </c>
      <c r="E231" s="45" t="s">
        <v>62</v>
      </c>
      <c r="F231" s="46">
        <v>1.0</v>
      </c>
      <c r="G231" s="47">
        <v>19.96</v>
      </c>
      <c r="H231" s="47">
        <f t="shared" si="12"/>
        <v>19.96</v>
      </c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  <c r="FP231" s="40"/>
      <c r="FQ231" s="40"/>
      <c r="FR231" s="40"/>
      <c r="FS231" s="40"/>
      <c r="FT231" s="40"/>
      <c r="FU231" s="40"/>
      <c r="FV231" s="40"/>
      <c r="FW231" s="40"/>
      <c r="FX231" s="40"/>
      <c r="FY231" s="40"/>
      <c r="FZ231" s="40"/>
      <c r="GA231" s="40"/>
      <c r="GB231" s="40"/>
      <c r="GC231" s="40"/>
      <c r="GD231" s="40"/>
      <c r="GE231" s="40"/>
      <c r="GF231" s="40"/>
      <c r="GG231" s="40"/>
      <c r="GH231" s="40"/>
      <c r="GI231" s="40"/>
      <c r="GJ231" s="40"/>
      <c r="GK231" s="40"/>
      <c r="GL231" s="40"/>
      <c r="GM231" s="40"/>
      <c r="GN231" s="40"/>
      <c r="GO231" s="40"/>
      <c r="GP231" s="40"/>
      <c r="GQ231" s="40"/>
      <c r="GR231" s="40"/>
      <c r="GS231" s="40"/>
      <c r="GT231" s="40"/>
      <c r="GU231" s="40"/>
      <c r="GV231" s="40"/>
      <c r="GW231" s="40"/>
      <c r="GX231" s="40"/>
      <c r="GY231" s="40"/>
      <c r="GZ231" s="40"/>
      <c r="HA231" s="40"/>
      <c r="HB231" s="40"/>
      <c r="HC231" s="40"/>
      <c r="HD231" s="40"/>
      <c r="HE231" s="40"/>
      <c r="HF231" s="40"/>
      <c r="HG231" s="40"/>
      <c r="HH231" s="40"/>
      <c r="HI231" s="40"/>
      <c r="HJ231" s="40"/>
      <c r="HK231" s="40"/>
      <c r="HL231" s="40"/>
      <c r="HM231" s="40"/>
      <c r="HN231" s="40"/>
      <c r="HO231" s="40"/>
      <c r="HP231" s="40"/>
      <c r="HQ231" s="40"/>
      <c r="HR231" s="40"/>
      <c r="HS231" s="40"/>
      <c r="HT231" s="40"/>
      <c r="HU231" s="40"/>
      <c r="HV231" s="40"/>
      <c r="HW231" s="40"/>
      <c r="HX231" s="40"/>
    </row>
    <row r="232">
      <c r="A232" s="52" t="s">
        <v>533</v>
      </c>
      <c r="B232" s="35">
        <v>89744.0</v>
      </c>
      <c r="C232" s="35" t="s">
        <v>31</v>
      </c>
      <c r="D232" s="36" t="s">
        <v>482</v>
      </c>
      <c r="E232" s="45" t="s">
        <v>62</v>
      </c>
      <c r="F232" s="46">
        <v>10.0</v>
      </c>
      <c r="G232" s="47">
        <v>25.87</v>
      </c>
      <c r="H232" s="47">
        <f t="shared" si="12"/>
        <v>258.7</v>
      </c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  <c r="FP232" s="40"/>
      <c r="FQ232" s="40"/>
      <c r="FR232" s="40"/>
      <c r="FS232" s="40"/>
      <c r="FT232" s="40"/>
      <c r="FU232" s="40"/>
      <c r="FV232" s="40"/>
      <c r="FW232" s="40"/>
      <c r="FX232" s="40"/>
      <c r="FY232" s="40"/>
      <c r="FZ232" s="40"/>
      <c r="GA232" s="40"/>
      <c r="GB232" s="40"/>
      <c r="GC232" s="40"/>
      <c r="GD232" s="40"/>
      <c r="GE232" s="40"/>
      <c r="GF232" s="40"/>
      <c r="GG232" s="40"/>
      <c r="GH232" s="40"/>
      <c r="GI232" s="40"/>
      <c r="GJ232" s="40"/>
      <c r="GK232" s="40"/>
      <c r="GL232" s="40"/>
      <c r="GM232" s="40"/>
      <c r="GN232" s="40"/>
      <c r="GO232" s="40"/>
      <c r="GP232" s="40"/>
      <c r="GQ232" s="40"/>
      <c r="GR232" s="40"/>
      <c r="GS232" s="40"/>
      <c r="GT232" s="40"/>
      <c r="GU232" s="40"/>
      <c r="GV232" s="40"/>
      <c r="GW232" s="40"/>
      <c r="GX232" s="40"/>
      <c r="GY232" s="40"/>
      <c r="GZ232" s="40"/>
      <c r="HA232" s="40"/>
      <c r="HB232" s="40"/>
      <c r="HC232" s="40"/>
      <c r="HD232" s="40"/>
      <c r="HE232" s="40"/>
      <c r="HF232" s="40"/>
      <c r="HG232" s="40"/>
      <c r="HH232" s="40"/>
      <c r="HI232" s="40"/>
      <c r="HJ232" s="40"/>
      <c r="HK232" s="40"/>
      <c r="HL232" s="40"/>
      <c r="HM232" s="40"/>
      <c r="HN232" s="40"/>
      <c r="HO232" s="40"/>
      <c r="HP232" s="40"/>
      <c r="HQ232" s="40"/>
      <c r="HR232" s="40"/>
      <c r="HS232" s="40"/>
      <c r="HT232" s="40"/>
      <c r="HU232" s="40"/>
      <c r="HV232" s="40"/>
      <c r="HW232" s="40"/>
      <c r="HX232" s="40"/>
    </row>
    <row r="233">
      <c r="A233" s="52" t="s">
        <v>534</v>
      </c>
      <c r="B233" s="35">
        <v>89724.0</v>
      </c>
      <c r="C233" s="35" t="s">
        <v>31</v>
      </c>
      <c r="D233" s="36" t="s">
        <v>528</v>
      </c>
      <c r="E233" s="45" t="s">
        <v>62</v>
      </c>
      <c r="F233" s="46">
        <v>20.0</v>
      </c>
      <c r="G233" s="47">
        <v>10.46</v>
      </c>
      <c r="H233" s="47">
        <f t="shared" si="12"/>
        <v>209.2</v>
      </c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  <c r="FP233" s="40"/>
      <c r="FQ233" s="40"/>
      <c r="FR233" s="40"/>
      <c r="FS233" s="40"/>
      <c r="FT233" s="40"/>
      <c r="FU233" s="40"/>
      <c r="FV233" s="40"/>
      <c r="FW233" s="40"/>
      <c r="FX233" s="40"/>
      <c r="FY233" s="40"/>
      <c r="FZ233" s="40"/>
      <c r="GA233" s="40"/>
      <c r="GB233" s="40"/>
      <c r="GC233" s="40"/>
      <c r="GD233" s="40"/>
      <c r="GE233" s="40"/>
      <c r="GF233" s="40"/>
      <c r="GG233" s="40"/>
      <c r="GH233" s="40"/>
      <c r="GI233" s="40"/>
      <c r="GJ233" s="40"/>
      <c r="GK233" s="40"/>
      <c r="GL233" s="40"/>
      <c r="GM233" s="40"/>
      <c r="GN233" s="40"/>
      <c r="GO233" s="40"/>
      <c r="GP233" s="40"/>
      <c r="GQ233" s="40"/>
      <c r="GR233" s="40"/>
      <c r="GS233" s="40"/>
      <c r="GT233" s="40"/>
      <c r="GU233" s="40"/>
      <c r="GV233" s="40"/>
      <c r="GW233" s="40"/>
      <c r="GX233" s="40"/>
      <c r="GY233" s="40"/>
      <c r="GZ233" s="40"/>
      <c r="HA233" s="40"/>
      <c r="HB233" s="40"/>
      <c r="HC233" s="40"/>
      <c r="HD233" s="40"/>
      <c r="HE233" s="40"/>
      <c r="HF233" s="40"/>
      <c r="HG233" s="40"/>
      <c r="HH233" s="40"/>
      <c r="HI233" s="40"/>
      <c r="HJ233" s="40"/>
      <c r="HK233" s="40"/>
      <c r="HL233" s="40"/>
      <c r="HM233" s="40"/>
      <c r="HN233" s="40"/>
      <c r="HO233" s="40"/>
      <c r="HP233" s="40"/>
      <c r="HQ233" s="40"/>
      <c r="HR233" s="40"/>
      <c r="HS233" s="40"/>
      <c r="HT233" s="40"/>
      <c r="HU233" s="40"/>
      <c r="HV233" s="40"/>
      <c r="HW233" s="40"/>
      <c r="HX233" s="40"/>
    </row>
    <row r="234">
      <c r="A234" s="52" t="s">
        <v>535</v>
      </c>
      <c r="B234" s="35">
        <v>1569.0</v>
      </c>
      <c r="C234" s="35" t="s">
        <v>22</v>
      </c>
      <c r="D234" s="36" t="s">
        <v>536</v>
      </c>
      <c r="E234" s="45" t="s">
        <v>62</v>
      </c>
      <c r="F234" s="46">
        <v>1.0</v>
      </c>
      <c r="G234" s="47">
        <v>52.73</v>
      </c>
      <c r="H234" s="47">
        <f t="shared" si="12"/>
        <v>52.73</v>
      </c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  <c r="FP234" s="40"/>
      <c r="FQ234" s="40"/>
      <c r="FR234" s="40"/>
      <c r="FS234" s="40"/>
      <c r="FT234" s="40"/>
      <c r="FU234" s="40"/>
      <c r="FV234" s="40"/>
      <c r="FW234" s="40"/>
      <c r="FX234" s="40"/>
      <c r="FY234" s="40"/>
      <c r="FZ234" s="40"/>
      <c r="GA234" s="40"/>
      <c r="GB234" s="40"/>
      <c r="GC234" s="40"/>
      <c r="GD234" s="40"/>
      <c r="GE234" s="40"/>
      <c r="GF234" s="40"/>
      <c r="GG234" s="40"/>
      <c r="GH234" s="40"/>
      <c r="GI234" s="40"/>
      <c r="GJ234" s="40"/>
      <c r="GK234" s="40"/>
      <c r="GL234" s="40"/>
      <c r="GM234" s="40"/>
      <c r="GN234" s="40"/>
      <c r="GO234" s="40"/>
      <c r="GP234" s="40"/>
      <c r="GQ234" s="40"/>
      <c r="GR234" s="40"/>
      <c r="GS234" s="40"/>
      <c r="GT234" s="40"/>
      <c r="GU234" s="40"/>
      <c r="GV234" s="40"/>
      <c r="GW234" s="40"/>
      <c r="GX234" s="40"/>
      <c r="GY234" s="40"/>
      <c r="GZ234" s="40"/>
      <c r="HA234" s="40"/>
      <c r="HB234" s="40"/>
      <c r="HC234" s="40"/>
      <c r="HD234" s="40"/>
      <c r="HE234" s="40"/>
      <c r="HF234" s="40"/>
      <c r="HG234" s="40"/>
      <c r="HH234" s="40"/>
      <c r="HI234" s="40"/>
      <c r="HJ234" s="40"/>
      <c r="HK234" s="40"/>
      <c r="HL234" s="40"/>
      <c r="HM234" s="40"/>
      <c r="HN234" s="40"/>
      <c r="HO234" s="40"/>
      <c r="HP234" s="40"/>
      <c r="HQ234" s="40"/>
      <c r="HR234" s="40"/>
      <c r="HS234" s="40"/>
      <c r="HT234" s="40"/>
      <c r="HU234" s="40"/>
      <c r="HV234" s="40"/>
      <c r="HW234" s="40"/>
      <c r="HX234" s="40"/>
    </row>
    <row r="235">
      <c r="A235" s="52" t="s">
        <v>537</v>
      </c>
      <c r="B235" s="35">
        <v>1570.0</v>
      </c>
      <c r="C235" s="35" t="s">
        <v>22</v>
      </c>
      <c r="D235" s="36" t="s">
        <v>538</v>
      </c>
      <c r="E235" s="45" t="s">
        <v>62</v>
      </c>
      <c r="F235" s="46">
        <v>1.0</v>
      </c>
      <c r="G235" s="47">
        <v>68.63</v>
      </c>
      <c r="H235" s="47">
        <f t="shared" si="12"/>
        <v>68.63</v>
      </c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  <c r="FP235" s="40"/>
      <c r="FQ235" s="40"/>
      <c r="FR235" s="40"/>
      <c r="FS235" s="40"/>
      <c r="FT235" s="40"/>
      <c r="FU235" s="40"/>
      <c r="FV235" s="40"/>
      <c r="FW235" s="40"/>
      <c r="FX235" s="40"/>
      <c r="FY235" s="40"/>
      <c r="FZ235" s="40"/>
      <c r="GA235" s="40"/>
      <c r="GB235" s="40"/>
      <c r="GC235" s="40"/>
      <c r="GD235" s="40"/>
      <c r="GE235" s="40"/>
      <c r="GF235" s="40"/>
      <c r="GG235" s="40"/>
      <c r="GH235" s="40"/>
      <c r="GI235" s="40"/>
      <c r="GJ235" s="40"/>
      <c r="GK235" s="40"/>
      <c r="GL235" s="40"/>
      <c r="GM235" s="40"/>
      <c r="GN235" s="40"/>
      <c r="GO235" s="40"/>
      <c r="GP235" s="40"/>
      <c r="GQ235" s="40"/>
      <c r="GR235" s="40"/>
      <c r="GS235" s="40"/>
      <c r="GT235" s="40"/>
      <c r="GU235" s="40"/>
      <c r="GV235" s="40"/>
      <c r="GW235" s="40"/>
      <c r="GX235" s="40"/>
      <c r="GY235" s="40"/>
      <c r="GZ235" s="40"/>
      <c r="HA235" s="40"/>
      <c r="HB235" s="40"/>
      <c r="HC235" s="40"/>
      <c r="HD235" s="40"/>
      <c r="HE235" s="40"/>
      <c r="HF235" s="40"/>
      <c r="HG235" s="40"/>
      <c r="HH235" s="40"/>
      <c r="HI235" s="40"/>
      <c r="HJ235" s="40"/>
      <c r="HK235" s="40"/>
      <c r="HL235" s="40"/>
      <c r="HM235" s="40"/>
      <c r="HN235" s="40"/>
      <c r="HO235" s="40"/>
      <c r="HP235" s="40"/>
      <c r="HQ235" s="40"/>
      <c r="HR235" s="40"/>
      <c r="HS235" s="40"/>
      <c r="HT235" s="40"/>
      <c r="HU235" s="40"/>
      <c r="HV235" s="40"/>
      <c r="HW235" s="40"/>
      <c r="HX235" s="40"/>
    </row>
    <row r="236">
      <c r="A236" s="52" t="s">
        <v>539</v>
      </c>
      <c r="B236" s="35">
        <v>1568.0</v>
      </c>
      <c r="C236" s="35" t="s">
        <v>22</v>
      </c>
      <c r="D236" s="36" t="s">
        <v>540</v>
      </c>
      <c r="E236" s="45" t="s">
        <v>62</v>
      </c>
      <c r="F236" s="46">
        <v>1.0</v>
      </c>
      <c r="G236" s="47">
        <v>55.08</v>
      </c>
      <c r="H236" s="47">
        <f t="shared" si="12"/>
        <v>55.08</v>
      </c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  <c r="FP236" s="40"/>
      <c r="FQ236" s="40"/>
      <c r="FR236" s="40"/>
      <c r="FS236" s="40"/>
      <c r="FT236" s="40"/>
      <c r="FU236" s="40"/>
      <c r="FV236" s="40"/>
      <c r="FW236" s="40"/>
      <c r="FX236" s="40"/>
      <c r="FY236" s="40"/>
      <c r="FZ236" s="40"/>
      <c r="GA236" s="40"/>
      <c r="GB236" s="40"/>
      <c r="GC236" s="40"/>
      <c r="GD236" s="40"/>
      <c r="GE236" s="40"/>
      <c r="GF236" s="40"/>
      <c r="GG236" s="40"/>
      <c r="GH236" s="40"/>
      <c r="GI236" s="40"/>
      <c r="GJ236" s="40"/>
      <c r="GK236" s="40"/>
      <c r="GL236" s="40"/>
      <c r="GM236" s="40"/>
      <c r="GN236" s="40"/>
      <c r="GO236" s="40"/>
      <c r="GP236" s="40"/>
      <c r="GQ236" s="40"/>
      <c r="GR236" s="40"/>
      <c r="GS236" s="40"/>
      <c r="GT236" s="40"/>
      <c r="GU236" s="40"/>
      <c r="GV236" s="40"/>
      <c r="GW236" s="40"/>
      <c r="GX236" s="40"/>
      <c r="GY236" s="40"/>
      <c r="GZ236" s="40"/>
      <c r="HA236" s="40"/>
      <c r="HB236" s="40"/>
      <c r="HC236" s="40"/>
      <c r="HD236" s="40"/>
      <c r="HE236" s="40"/>
      <c r="HF236" s="40"/>
      <c r="HG236" s="40"/>
      <c r="HH236" s="40"/>
      <c r="HI236" s="40"/>
      <c r="HJ236" s="40"/>
      <c r="HK236" s="40"/>
      <c r="HL236" s="40"/>
      <c r="HM236" s="40"/>
      <c r="HN236" s="40"/>
      <c r="HO236" s="40"/>
      <c r="HP236" s="40"/>
      <c r="HQ236" s="40"/>
      <c r="HR236" s="40"/>
      <c r="HS236" s="40"/>
      <c r="HT236" s="40"/>
      <c r="HU236" s="40"/>
      <c r="HV236" s="40"/>
      <c r="HW236" s="40"/>
      <c r="HX236" s="40"/>
    </row>
    <row r="237">
      <c r="A237" s="52" t="s">
        <v>541</v>
      </c>
      <c r="B237" s="35">
        <v>1562.0</v>
      </c>
      <c r="C237" s="35" t="s">
        <v>22</v>
      </c>
      <c r="D237" s="36" t="s">
        <v>542</v>
      </c>
      <c r="E237" s="45" t="s">
        <v>62</v>
      </c>
      <c r="F237" s="46">
        <v>3.0</v>
      </c>
      <c r="G237" s="47">
        <v>52.41</v>
      </c>
      <c r="H237" s="47">
        <f t="shared" si="12"/>
        <v>157.23</v>
      </c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  <c r="FP237" s="40"/>
      <c r="FQ237" s="40"/>
      <c r="FR237" s="40"/>
      <c r="FS237" s="40"/>
      <c r="FT237" s="40"/>
      <c r="FU237" s="40"/>
      <c r="FV237" s="40"/>
      <c r="FW237" s="40"/>
      <c r="FX237" s="40"/>
      <c r="FY237" s="40"/>
      <c r="FZ237" s="40"/>
      <c r="GA237" s="40"/>
      <c r="GB237" s="40"/>
      <c r="GC237" s="40"/>
      <c r="GD237" s="40"/>
      <c r="GE237" s="40"/>
      <c r="GF237" s="40"/>
      <c r="GG237" s="40"/>
      <c r="GH237" s="40"/>
      <c r="GI237" s="40"/>
      <c r="GJ237" s="40"/>
      <c r="GK237" s="40"/>
      <c r="GL237" s="40"/>
      <c r="GM237" s="40"/>
      <c r="GN237" s="40"/>
      <c r="GO237" s="40"/>
      <c r="GP237" s="40"/>
      <c r="GQ237" s="40"/>
      <c r="GR237" s="40"/>
      <c r="GS237" s="40"/>
      <c r="GT237" s="40"/>
      <c r="GU237" s="40"/>
      <c r="GV237" s="40"/>
      <c r="GW237" s="40"/>
      <c r="GX237" s="40"/>
      <c r="GY237" s="40"/>
      <c r="GZ237" s="40"/>
      <c r="HA237" s="40"/>
      <c r="HB237" s="40"/>
      <c r="HC237" s="40"/>
      <c r="HD237" s="40"/>
      <c r="HE237" s="40"/>
      <c r="HF237" s="40"/>
      <c r="HG237" s="40"/>
      <c r="HH237" s="40"/>
      <c r="HI237" s="40"/>
      <c r="HJ237" s="40"/>
      <c r="HK237" s="40"/>
      <c r="HL237" s="40"/>
      <c r="HM237" s="40"/>
      <c r="HN237" s="40"/>
      <c r="HO237" s="40"/>
      <c r="HP237" s="40"/>
      <c r="HQ237" s="40"/>
      <c r="HR237" s="40"/>
      <c r="HS237" s="40"/>
      <c r="HT237" s="40"/>
      <c r="HU237" s="40"/>
      <c r="HV237" s="40"/>
      <c r="HW237" s="40"/>
      <c r="HX237" s="40"/>
    </row>
    <row r="238">
      <c r="A238" s="52" t="s">
        <v>543</v>
      </c>
      <c r="B238" s="35">
        <v>1564.0</v>
      </c>
      <c r="C238" s="35" t="s">
        <v>22</v>
      </c>
      <c r="D238" s="36" t="s">
        <v>544</v>
      </c>
      <c r="E238" s="45" t="s">
        <v>62</v>
      </c>
      <c r="F238" s="46">
        <v>9.0</v>
      </c>
      <c r="G238" s="47">
        <v>62.31</v>
      </c>
      <c r="H238" s="47">
        <f t="shared" si="12"/>
        <v>560.79</v>
      </c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  <c r="FP238" s="40"/>
      <c r="FQ238" s="40"/>
      <c r="FR238" s="40"/>
      <c r="FS238" s="40"/>
      <c r="FT238" s="40"/>
      <c r="FU238" s="40"/>
      <c r="FV238" s="40"/>
      <c r="FW238" s="40"/>
      <c r="FX238" s="40"/>
      <c r="FY238" s="40"/>
      <c r="FZ238" s="40"/>
      <c r="GA238" s="40"/>
      <c r="GB238" s="40"/>
      <c r="GC238" s="40"/>
      <c r="GD238" s="40"/>
      <c r="GE238" s="40"/>
      <c r="GF238" s="40"/>
      <c r="GG238" s="40"/>
      <c r="GH238" s="40"/>
      <c r="GI238" s="40"/>
      <c r="GJ238" s="40"/>
      <c r="GK238" s="40"/>
      <c r="GL238" s="40"/>
      <c r="GM238" s="40"/>
      <c r="GN238" s="40"/>
      <c r="GO238" s="40"/>
      <c r="GP238" s="40"/>
      <c r="GQ238" s="40"/>
      <c r="GR238" s="40"/>
      <c r="GS238" s="40"/>
      <c r="GT238" s="40"/>
      <c r="GU238" s="40"/>
      <c r="GV238" s="40"/>
      <c r="GW238" s="40"/>
      <c r="GX238" s="40"/>
      <c r="GY238" s="40"/>
      <c r="GZ238" s="40"/>
      <c r="HA238" s="40"/>
      <c r="HB238" s="40"/>
      <c r="HC238" s="40"/>
      <c r="HD238" s="40"/>
      <c r="HE238" s="40"/>
      <c r="HF238" s="40"/>
      <c r="HG238" s="40"/>
      <c r="HH238" s="40"/>
      <c r="HI238" s="40"/>
      <c r="HJ238" s="40"/>
      <c r="HK238" s="40"/>
      <c r="HL238" s="40"/>
      <c r="HM238" s="40"/>
      <c r="HN238" s="40"/>
      <c r="HO238" s="40"/>
      <c r="HP238" s="40"/>
      <c r="HQ238" s="40"/>
      <c r="HR238" s="40"/>
      <c r="HS238" s="40"/>
      <c r="HT238" s="40"/>
      <c r="HU238" s="40"/>
      <c r="HV238" s="40"/>
      <c r="HW238" s="40"/>
      <c r="HX238" s="40"/>
    </row>
    <row r="239">
      <c r="A239" s="52" t="s">
        <v>545</v>
      </c>
      <c r="B239" s="35">
        <v>1559.0</v>
      </c>
      <c r="C239" s="35" t="s">
        <v>22</v>
      </c>
      <c r="D239" s="36" t="s">
        <v>546</v>
      </c>
      <c r="E239" s="45" t="s">
        <v>62</v>
      </c>
      <c r="F239" s="46">
        <v>39.0</v>
      </c>
      <c r="G239" s="47">
        <v>25.53</v>
      </c>
      <c r="H239" s="47">
        <f t="shared" si="12"/>
        <v>995.67</v>
      </c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  <c r="FP239" s="40"/>
      <c r="FQ239" s="40"/>
      <c r="FR239" s="40"/>
      <c r="FS239" s="40"/>
      <c r="FT239" s="40"/>
      <c r="FU239" s="40"/>
      <c r="FV239" s="40"/>
      <c r="FW239" s="40"/>
      <c r="FX239" s="40"/>
      <c r="FY239" s="40"/>
      <c r="FZ239" s="40"/>
      <c r="GA239" s="40"/>
      <c r="GB239" s="40"/>
      <c r="GC239" s="40"/>
      <c r="GD239" s="40"/>
      <c r="GE239" s="40"/>
      <c r="GF239" s="40"/>
      <c r="GG239" s="40"/>
      <c r="GH239" s="40"/>
      <c r="GI239" s="40"/>
      <c r="GJ239" s="40"/>
      <c r="GK239" s="40"/>
      <c r="GL239" s="40"/>
      <c r="GM239" s="40"/>
      <c r="GN239" s="40"/>
      <c r="GO239" s="40"/>
      <c r="GP239" s="40"/>
      <c r="GQ239" s="40"/>
      <c r="GR239" s="40"/>
      <c r="GS239" s="40"/>
      <c r="GT239" s="40"/>
      <c r="GU239" s="40"/>
      <c r="GV239" s="40"/>
      <c r="GW239" s="40"/>
      <c r="GX239" s="40"/>
      <c r="GY239" s="40"/>
      <c r="GZ239" s="40"/>
      <c r="HA239" s="40"/>
      <c r="HB239" s="40"/>
      <c r="HC239" s="40"/>
      <c r="HD239" s="40"/>
      <c r="HE239" s="40"/>
      <c r="HF239" s="40"/>
      <c r="HG239" s="40"/>
      <c r="HH239" s="40"/>
      <c r="HI239" s="40"/>
      <c r="HJ239" s="40"/>
      <c r="HK239" s="40"/>
      <c r="HL239" s="40"/>
      <c r="HM239" s="40"/>
      <c r="HN239" s="40"/>
      <c r="HO239" s="40"/>
      <c r="HP239" s="40"/>
      <c r="HQ239" s="40"/>
      <c r="HR239" s="40"/>
      <c r="HS239" s="40"/>
      <c r="HT239" s="40"/>
      <c r="HU239" s="40"/>
      <c r="HV239" s="40"/>
      <c r="HW239" s="40"/>
      <c r="HX239" s="40"/>
    </row>
    <row r="240">
      <c r="A240" s="52" t="s">
        <v>547</v>
      </c>
      <c r="B240" s="35">
        <v>1560.0</v>
      </c>
      <c r="C240" s="35" t="s">
        <v>22</v>
      </c>
      <c r="D240" s="36" t="s">
        <v>548</v>
      </c>
      <c r="E240" s="45" t="s">
        <v>62</v>
      </c>
      <c r="F240" s="46">
        <v>8.0</v>
      </c>
      <c r="G240" s="47">
        <v>39.8</v>
      </c>
      <c r="H240" s="47">
        <f t="shared" si="12"/>
        <v>318.4</v>
      </c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  <c r="FP240" s="40"/>
      <c r="FQ240" s="40"/>
      <c r="FR240" s="40"/>
      <c r="FS240" s="40"/>
      <c r="FT240" s="40"/>
      <c r="FU240" s="40"/>
      <c r="FV240" s="40"/>
      <c r="FW240" s="40"/>
      <c r="FX240" s="40"/>
      <c r="FY240" s="40"/>
      <c r="FZ240" s="40"/>
      <c r="GA240" s="40"/>
      <c r="GB240" s="40"/>
      <c r="GC240" s="40"/>
      <c r="GD240" s="40"/>
      <c r="GE240" s="40"/>
      <c r="GF240" s="40"/>
      <c r="GG240" s="40"/>
      <c r="GH240" s="40"/>
      <c r="GI240" s="40"/>
      <c r="GJ240" s="40"/>
      <c r="GK240" s="40"/>
      <c r="GL240" s="40"/>
      <c r="GM240" s="40"/>
      <c r="GN240" s="40"/>
      <c r="GO240" s="40"/>
      <c r="GP240" s="40"/>
      <c r="GQ240" s="40"/>
      <c r="GR240" s="40"/>
      <c r="GS240" s="40"/>
      <c r="GT240" s="40"/>
      <c r="GU240" s="40"/>
      <c r="GV240" s="40"/>
      <c r="GW240" s="40"/>
      <c r="GX240" s="40"/>
      <c r="GY240" s="40"/>
      <c r="GZ240" s="40"/>
      <c r="HA240" s="40"/>
      <c r="HB240" s="40"/>
      <c r="HC240" s="40"/>
      <c r="HD240" s="40"/>
      <c r="HE240" s="40"/>
      <c r="HF240" s="40"/>
      <c r="HG240" s="40"/>
      <c r="HH240" s="40"/>
      <c r="HI240" s="40"/>
      <c r="HJ240" s="40"/>
      <c r="HK240" s="40"/>
      <c r="HL240" s="40"/>
      <c r="HM240" s="40"/>
      <c r="HN240" s="40"/>
      <c r="HO240" s="40"/>
      <c r="HP240" s="40"/>
      <c r="HQ240" s="40"/>
      <c r="HR240" s="40"/>
      <c r="HS240" s="40"/>
      <c r="HT240" s="40"/>
      <c r="HU240" s="40"/>
      <c r="HV240" s="40"/>
      <c r="HW240" s="40"/>
      <c r="HX240" s="40"/>
    </row>
    <row r="241">
      <c r="A241" s="52" t="s">
        <v>549</v>
      </c>
      <c r="B241" s="35">
        <v>1583.0</v>
      </c>
      <c r="C241" s="35" t="s">
        <v>22</v>
      </c>
      <c r="D241" s="36" t="s">
        <v>550</v>
      </c>
      <c r="E241" s="45" t="s">
        <v>62</v>
      </c>
      <c r="F241" s="46">
        <v>1.0</v>
      </c>
      <c r="G241" s="47">
        <v>24.8</v>
      </c>
      <c r="H241" s="47">
        <f t="shared" si="12"/>
        <v>24.8</v>
      </c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  <c r="FP241" s="40"/>
      <c r="FQ241" s="40"/>
      <c r="FR241" s="40"/>
      <c r="FS241" s="40"/>
      <c r="FT241" s="40"/>
      <c r="FU241" s="40"/>
      <c r="FV241" s="40"/>
      <c r="FW241" s="40"/>
      <c r="FX241" s="40"/>
      <c r="FY241" s="40"/>
      <c r="FZ241" s="40"/>
      <c r="GA241" s="40"/>
      <c r="GB241" s="40"/>
      <c r="GC241" s="40"/>
      <c r="GD241" s="40"/>
      <c r="GE241" s="40"/>
      <c r="GF241" s="40"/>
      <c r="GG241" s="40"/>
      <c r="GH241" s="40"/>
      <c r="GI241" s="40"/>
      <c r="GJ241" s="40"/>
      <c r="GK241" s="40"/>
      <c r="GL241" s="40"/>
      <c r="GM241" s="40"/>
      <c r="GN241" s="40"/>
      <c r="GO241" s="40"/>
      <c r="GP241" s="40"/>
      <c r="GQ241" s="40"/>
      <c r="GR241" s="40"/>
      <c r="GS241" s="40"/>
      <c r="GT241" s="40"/>
      <c r="GU241" s="40"/>
      <c r="GV241" s="40"/>
      <c r="GW241" s="40"/>
      <c r="GX241" s="40"/>
      <c r="GY241" s="40"/>
      <c r="GZ241" s="40"/>
      <c r="HA241" s="40"/>
      <c r="HB241" s="40"/>
      <c r="HC241" s="40"/>
      <c r="HD241" s="40"/>
      <c r="HE241" s="40"/>
      <c r="HF241" s="40"/>
      <c r="HG241" s="40"/>
      <c r="HH241" s="40"/>
      <c r="HI241" s="40"/>
      <c r="HJ241" s="40"/>
      <c r="HK241" s="40"/>
      <c r="HL241" s="40"/>
      <c r="HM241" s="40"/>
      <c r="HN241" s="40"/>
      <c r="HO241" s="40"/>
      <c r="HP241" s="40"/>
      <c r="HQ241" s="40"/>
      <c r="HR241" s="40"/>
      <c r="HS241" s="40"/>
      <c r="HT241" s="40"/>
      <c r="HU241" s="40"/>
      <c r="HV241" s="40"/>
      <c r="HW241" s="40"/>
      <c r="HX241" s="40"/>
    </row>
    <row r="242">
      <c r="A242" s="52" t="s">
        <v>551</v>
      </c>
      <c r="B242" s="35">
        <v>1582.0</v>
      </c>
      <c r="C242" s="35" t="s">
        <v>22</v>
      </c>
      <c r="D242" s="36" t="s">
        <v>552</v>
      </c>
      <c r="E242" s="45" t="s">
        <v>62</v>
      </c>
      <c r="F242" s="46">
        <v>2.0</v>
      </c>
      <c r="G242" s="47">
        <v>20.88</v>
      </c>
      <c r="H242" s="47">
        <f t="shared" si="12"/>
        <v>41.76</v>
      </c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  <c r="FP242" s="40"/>
      <c r="FQ242" s="40"/>
      <c r="FR242" s="40"/>
      <c r="FS242" s="40"/>
      <c r="FT242" s="40"/>
      <c r="FU242" s="40"/>
      <c r="FV242" s="40"/>
      <c r="FW242" s="40"/>
      <c r="FX242" s="40"/>
      <c r="FY242" s="40"/>
      <c r="FZ242" s="40"/>
      <c r="GA242" s="40"/>
      <c r="GB242" s="40"/>
      <c r="GC242" s="40"/>
      <c r="GD242" s="40"/>
      <c r="GE242" s="40"/>
      <c r="GF242" s="40"/>
      <c r="GG242" s="40"/>
      <c r="GH242" s="40"/>
      <c r="GI242" s="40"/>
      <c r="GJ242" s="40"/>
      <c r="GK242" s="40"/>
      <c r="GL242" s="40"/>
      <c r="GM242" s="40"/>
      <c r="GN242" s="40"/>
      <c r="GO242" s="40"/>
      <c r="GP242" s="40"/>
      <c r="GQ242" s="40"/>
      <c r="GR242" s="40"/>
      <c r="GS242" s="40"/>
      <c r="GT242" s="40"/>
      <c r="GU242" s="40"/>
      <c r="GV242" s="40"/>
      <c r="GW242" s="40"/>
      <c r="GX242" s="40"/>
      <c r="GY242" s="40"/>
      <c r="GZ242" s="40"/>
      <c r="HA242" s="40"/>
      <c r="HB242" s="40"/>
      <c r="HC242" s="40"/>
      <c r="HD242" s="40"/>
      <c r="HE242" s="40"/>
      <c r="HF242" s="40"/>
      <c r="HG242" s="40"/>
      <c r="HH242" s="40"/>
      <c r="HI242" s="40"/>
      <c r="HJ242" s="40"/>
      <c r="HK242" s="40"/>
      <c r="HL242" s="40"/>
      <c r="HM242" s="40"/>
      <c r="HN242" s="40"/>
      <c r="HO242" s="40"/>
      <c r="HP242" s="40"/>
      <c r="HQ242" s="40"/>
      <c r="HR242" s="40"/>
      <c r="HS242" s="40"/>
      <c r="HT242" s="40"/>
      <c r="HU242" s="40"/>
      <c r="HV242" s="40"/>
      <c r="HW242" s="40"/>
      <c r="HX242" s="40"/>
    </row>
    <row r="243">
      <c r="A243" s="52" t="s">
        <v>553</v>
      </c>
      <c r="B243" s="35">
        <v>89711.0</v>
      </c>
      <c r="C243" s="35" t="s">
        <v>31</v>
      </c>
      <c r="D243" s="36" t="s">
        <v>554</v>
      </c>
      <c r="E243" s="45" t="s">
        <v>44</v>
      </c>
      <c r="F243" s="46">
        <v>22.7</v>
      </c>
      <c r="G243" s="47">
        <v>18.95</v>
      </c>
      <c r="H243" s="47">
        <f t="shared" si="12"/>
        <v>430.16</v>
      </c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  <c r="FP243" s="40"/>
      <c r="FQ243" s="40"/>
      <c r="FR243" s="40"/>
      <c r="FS243" s="40"/>
      <c r="FT243" s="40"/>
      <c r="FU243" s="40"/>
      <c r="FV243" s="40"/>
      <c r="FW243" s="40"/>
      <c r="FX243" s="40"/>
      <c r="FY243" s="40"/>
      <c r="FZ243" s="40"/>
      <c r="GA243" s="40"/>
      <c r="GB243" s="40"/>
      <c r="GC243" s="40"/>
      <c r="GD243" s="40"/>
      <c r="GE243" s="40"/>
      <c r="GF243" s="40"/>
      <c r="GG243" s="40"/>
      <c r="GH243" s="40"/>
      <c r="GI243" s="40"/>
      <c r="GJ243" s="40"/>
      <c r="GK243" s="40"/>
      <c r="GL243" s="40"/>
      <c r="GM243" s="40"/>
      <c r="GN243" s="40"/>
      <c r="GO243" s="40"/>
      <c r="GP243" s="40"/>
      <c r="GQ243" s="40"/>
      <c r="GR243" s="40"/>
      <c r="GS243" s="40"/>
      <c r="GT243" s="40"/>
      <c r="GU243" s="40"/>
      <c r="GV243" s="40"/>
      <c r="GW243" s="40"/>
      <c r="GX243" s="40"/>
      <c r="GY243" s="40"/>
      <c r="GZ243" s="40"/>
      <c r="HA243" s="40"/>
      <c r="HB243" s="40"/>
      <c r="HC243" s="40"/>
      <c r="HD243" s="40"/>
      <c r="HE243" s="40"/>
      <c r="HF243" s="40"/>
      <c r="HG243" s="40"/>
      <c r="HH243" s="40"/>
      <c r="HI243" s="40"/>
      <c r="HJ243" s="40"/>
      <c r="HK243" s="40"/>
      <c r="HL243" s="40"/>
      <c r="HM243" s="40"/>
      <c r="HN243" s="40"/>
      <c r="HO243" s="40"/>
      <c r="HP243" s="40"/>
      <c r="HQ243" s="40"/>
      <c r="HR243" s="40"/>
      <c r="HS243" s="40"/>
      <c r="HT243" s="40"/>
      <c r="HU243" s="40"/>
      <c r="HV243" s="40"/>
      <c r="HW243" s="40"/>
      <c r="HX243" s="40"/>
    </row>
    <row r="244">
      <c r="A244" s="52" t="s">
        <v>555</v>
      </c>
      <c r="B244" s="35">
        <v>89712.0</v>
      </c>
      <c r="C244" s="35" t="s">
        <v>31</v>
      </c>
      <c r="D244" s="36" t="s">
        <v>556</v>
      </c>
      <c r="E244" s="45" t="s">
        <v>44</v>
      </c>
      <c r="F244" s="46">
        <v>81.6</v>
      </c>
      <c r="G244" s="47">
        <v>29.17</v>
      </c>
      <c r="H244" s="47">
        <f t="shared" si="12"/>
        <v>2380.27</v>
      </c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  <c r="GK244" s="40"/>
      <c r="GL244" s="40"/>
      <c r="GM244" s="40"/>
      <c r="GN244" s="40"/>
      <c r="GO244" s="40"/>
      <c r="GP244" s="40"/>
      <c r="GQ244" s="40"/>
      <c r="GR244" s="40"/>
      <c r="GS244" s="40"/>
      <c r="GT244" s="40"/>
      <c r="GU244" s="40"/>
      <c r="GV244" s="40"/>
      <c r="GW244" s="40"/>
      <c r="GX244" s="40"/>
      <c r="GY244" s="40"/>
      <c r="GZ244" s="40"/>
      <c r="HA244" s="40"/>
      <c r="HB244" s="40"/>
      <c r="HC244" s="40"/>
      <c r="HD244" s="40"/>
      <c r="HE244" s="40"/>
      <c r="HF244" s="40"/>
      <c r="HG244" s="40"/>
      <c r="HH244" s="40"/>
      <c r="HI244" s="40"/>
      <c r="HJ244" s="40"/>
      <c r="HK244" s="40"/>
      <c r="HL244" s="40"/>
      <c r="HM244" s="40"/>
      <c r="HN244" s="40"/>
      <c r="HO244" s="40"/>
      <c r="HP244" s="40"/>
      <c r="HQ244" s="40"/>
      <c r="HR244" s="40"/>
      <c r="HS244" s="40"/>
      <c r="HT244" s="40"/>
      <c r="HU244" s="40"/>
      <c r="HV244" s="40"/>
      <c r="HW244" s="40"/>
      <c r="HX244" s="40"/>
    </row>
    <row r="245">
      <c r="A245" s="52" t="s">
        <v>557</v>
      </c>
      <c r="B245" s="35">
        <v>89713.0</v>
      </c>
      <c r="C245" s="35" t="s">
        <v>31</v>
      </c>
      <c r="D245" s="36" t="s">
        <v>558</v>
      </c>
      <c r="E245" s="45" t="s">
        <v>44</v>
      </c>
      <c r="F245" s="46">
        <v>8.0</v>
      </c>
      <c r="G245" s="47">
        <v>44.33</v>
      </c>
      <c r="H245" s="47">
        <f t="shared" si="12"/>
        <v>354.64</v>
      </c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  <c r="GK245" s="40"/>
      <c r="GL245" s="40"/>
      <c r="GM245" s="40"/>
      <c r="GN245" s="40"/>
      <c r="GO245" s="40"/>
      <c r="GP245" s="40"/>
      <c r="GQ245" s="40"/>
      <c r="GR245" s="40"/>
      <c r="GS245" s="40"/>
      <c r="GT245" s="40"/>
      <c r="GU245" s="40"/>
      <c r="GV245" s="40"/>
      <c r="GW245" s="40"/>
      <c r="GX245" s="40"/>
      <c r="GY245" s="40"/>
      <c r="GZ245" s="40"/>
      <c r="HA245" s="40"/>
      <c r="HB245" s="40"/>
      <c r="HC245" s="40"/>
      <c r="HD245" s="40"/>
      <c r="HE245" s="40"/>
      <c r="HF245" s="40"/>
      <c r="HG245" s="40"/>
      <c r="HH245" s="40"/>
      <c r="HI245" s="40"/>
      <c r="HJ245" s="40"/>
      <c r="HK245" s="40"/>
      <c r="HL245" s="40"/>
      <c r="HM245" s="40"/>
      <c r="HN245" s="40"/>
      <c r="HO245" s="40"/>
      <c r="HP245" s="40"/>
      <c r="HQ245" s="40"/>
      <c r="HR245" s="40"/>
      <c r="HS245" s="40"/>
      <c r="HT245" s="40"/>
      <c r="HU245" s="40"/>
      <c r="HV245" s="40"/>
      <c r="HW245" s="40"/>
      <c r="HX245" s="40"/>
    </row>
    <row r="246">
      <c r="A246" s="52" t="s">
        <v>559</v>
      </c>
      <c r="B246" s="35">
        <v>89714.0</v>
      </c>
      <c r="C246" s="35" t="s">
        <v>31</v>
      </c>
      <c r="D246" s="36" t="s">
        <v>484</v>
      </c>
      <c r="E246" s="45" t="s">
        <v>44</v>
      </c>
      <c r="F246" s="46">
        <v>258.5</v>
      </c>
      <c r="G246" s="47">
        <v>55.96</v>
      </c>
      <c r="H246" s="47">
        <f t="shared" si="12"/>
        <v>14465.66</v>
      </c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  <c r="GK246" s="40"/>
      <c r="GL246" s="40"/>
      <c r="GM246" s="40"/>
      <c r="GN246" s="40"/>
      <c r="GO246" s="40"/>
      <c r="GP246" s="40"/>
      <c r="GQ246" s="40"/>
      <c r="GR246" s="40"/>
      <c r="GS246" s="40"/>
      <c r="GT246" s="40"/>
      <c r="GU246" s="40"/>
      <c r="GV246" s="40"/>
      <c r="GW246" s="40"/>
      <c r="GX246" s="40"/>
      <c r="GY246" s="40"/>
      <c r="GZ246" s="40"/>
      <c r="HA246" s="40"/>
      <c r="HB246" s="40"/>
      <c r="HC246" s="40"/>
      <c r="HD246" s="40"/>
      <c r="HE246" s="40"/>
      <c r="HF246" s="40"/>
      <c r="HG246" s="40"/>
      <c r="HH246" s="40"/>
      <c r="HI246" s="40"/>
      <c r="HJ246" s="40"/>
      <c r="HK246" s="40"/>
      <c r="HL246" s="40"/>
      <c r="HM246" s="40"/>
      <c r="HN246" s="40"/>
      <c r="HO246" s="40"/>
      <c r="HP246" s="40"/>
      <c r="HQ246" s="40"/>
      <c r="HR246" s="40"/>
      <c r="HS246" s="40"/>
      <c r="HT246" s="40"/>
      <c r="HU246" s="40"/>
      <c r="HV246" s="40"/>
      <c r="HW246" s="40"/>
      <c r="HX246" s="40"/>
    </row>
    <row r="247">
      <c r="A247" s="52" t="s">
        <v>560</v>
      </c>
      <c r="B247" s="35" t="s">
        <v>561</v>
      </c>
      <c r="C247" s="35" t="s">
        <v>27</v>
      </c>
      <c r="D247" s="36" t="s">
        <v>562</v>
      </c>
      <c r="E247" s="45" t="s">
        <v>62</v>
      </c>
      <c r="F247" s="46">
        <v>5.0</v>
      </c>
      <c r="G247" s="47">
        <v>33.16</v>
      </c>
      <c r="H247" s="47">
        <f t="shared" si="12"/>
        <v>165.8</v>
      </c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  <c r="GK247" s="40"/>
      <c r="GL247" s="40"/>
      <c r="GM247" s="40"/>
      <c r="GN247" s="40"/>
      <c r="GO247" s="40"/>
      <c r="GP247" s="40"/>
      <c r="GQ247" s="40"/>
      <c r="GR247" s="40"/>
      <c r="GS247" s="40"/>
      <c r="GT247" s="40"/>
      <c r="GU247" s="40"/>
      <c r="GV247" s="40"/>
      <c r="GW247" s="40"/>
      <c r="GX247" s="40"/>
      <c r="GY247" s="40"/>
      <c r="GZ247" s="40"/>
      <c r="HA247" s="40"/>
      <c r="HB247" s="40"/>
      <c r="HC247" s="40"/>
      <c r="HD247" s="40"/>
      <c r="HE247" s="40"/>
      <c r="HF247" s="40"/>
      <c r="HG247" s="40"/>
      <c r="HH247" s="40"/>
      <c r="HI247" s="40"/>
      <c r="HJ247" s="40"/>
      <c r="HK247" s="40"/>
      <c r="HL247" s="40"/>
      <c r="HM247" s="40"/>
      <c r="HN247" s="40"/>
      <c r="HO247" s="40"/>
      <c r="HP247" s="40"/>
      <c r="HQ247" s="40"/>
      <c r="HR247" s="40"/>
      <c r="HS247" s="40"/>
      <c r="HT247" s="40"/>
      <c r="HU247" s="40"/>
      <c r="HV247" s="40"/>
      <c r="HW247" s="40"/>
      <c r="HX247" s="40"/>
    </row>
    <row r="248">
      <c r="A248" s="52" t="s">
        <v>563</v>
      </c>
      <c r="B248" s="35">
        <v>89796.0</v>
      </c>
      <c r="C248" s="35" t="s">
        <v>31</v>
      </c>
      <c r="D248" s="36" t="s">
        <v>564</v>
      </c>
      <c r="E248" s="45" t="s">
        <v>62</v>
      </c>
      <c r="F248" s="46">
        <v>2.0</v>
      </c>
      <c r="G248" s="47">
        <v>44.42</v>
      </c>
      <c r="H248" s="47">
        <f t="shared" si="12"/>
        <v>88.84</v>
      </c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  <c r="GK248" s="40"/>
      <c r="GL248" s="40"/>
      <c r="GM248" s="40"/>
      <c r="GN248" s="40"/>
      <c r="GO248" s="40"/>
      <c r="GP248" s="40"/>
      <c r="GQ248" s="40"/>
      <c r="GR248" s="40"/>
      <c r="GS248" s="40"/>
      <c r="GT248" s="40"/>
      <c r="GU248" s="40"/>
      <c r="GV248" s="40"/>
      <c r="GW248" s="40"/>
      <c r="GX248" s="40"/>
      <c r="GY248" s="40"/>
      <c r="GZ248" s="40"/>
      <c r="HA248" s="40"/>
      <c r="HB248" s="40"/>
      <c r="HC248" s="40"/>
      <c r="HD248" s="40"/>
      <c r="HE248" s="40"/>
      <c r="HF248" s="40"/>
      <c r="HG248" s="40"/>
      <c r="HH248" s="40"/>
      <c r="HI248" s="40"/>
      <c r="HJ248" s="40"/>
      <c r="HK248" s="40"/>
      <c r="HL248" s="40"/>
      <c r="HM248" s="40"/>
      <c r="HN248" s="40"/>
      <c r="HO248" s="40"/>
      <c r="HP248" s="40"/>
      <c r="HQ248" s="40"/>
      <c r="HR248" s="40"/>
      <c r="HS248" s="40"/>
      <c r="HT248" s="40"/>
      <c r="HU248" s="40"/>
      <c r="HV248" s="40"/>
      <c r="HW248" s="40"/>
      <c r="HX248" s="40"/>
    </row>
    <row r="249">
      <c r="A249" s="52" t="s">
        <v>565</v>
      </c>
      <c r="B249" s="35">
        <v>89573.0</v>
      </c>
      <c r="C249" s="35" t="s">
        <v>31</v>
      </c>
      <c r="D249" s="36" t="s">
        <v>566</v>
      </c>
      <c r="E249" s="45" t="s">
        <v>62</v>
      </c>
      <c r="F249" s="46">
        <v>1.0</v>
      </c>
      <c r="G249" s="47">
        <v>79.02</v>
      </c>
      <c r="H249" s="47">
        <f t="shared" si="12"/>
        <v>79.02</v>
      </c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  <c r="GK249" s="40"/>
      <c r="GL249" s="40"/>
      <c r="GM249" s="40"/>
      <c r="GN249" s="40"/>
      <c r="GO249" s="40"/>
      <c r="GP249" s="40"/>
      <c r="GQ249" s="40"/>
      <c r="GR249" s="40"/>
      <c r="GS249" s="40"/>
      <c r="GT249" s="40"/>
      <c r="GU249" s="40"/>
      <c r="GV249" s="40"/>
      <c r="GW249" s="40"/>
      <c r="GX249" s="40"/>
      <c r="GY249" s="40"/>
      <c r="GZ249" s="40"/>
      <c r="HA249" s="40"/>
      <c r="HB249" s="40"/>
      <c r="HC249" s="40"/>
      <c r="HD249" s="40"/>
      <c r="HE249" s="40"/>
      <c r="HF249" s="40"/>
      <c r="HG249" s="40"/>
      <c r="HH249" s="40"/>
      <c r="HI249" s="40"/>
      <c r="HJ249" s="40"/>
      <c r="HK249" s="40"/>
      <c r="HL249" s="40"/>
      <c r="HM249" s="40"/>
      <c r="HN249" s="40"/>
      <c r="HO249" s="40"/>
      <c r="HP249" s="40"/>
      <c r="HQ249" s="40"/>
      <c r="HR249" s="40"/>
      <c r="HS249" s="40"/>
      <c r="HT249" s="40"/>
      <c r="HU249" s="40"/>
      <c r="HV249" s="40"/>
      <c r="HW249" s="40"/>
      <c r="HX249" s="40"/>
    </row>
    <row r="250">
      <c r="A250" s="52" t="s">
        <v>567</v>
      </c>
      <c r="B250" s="35">
        <v>89784.0</v>
      </c>
      <c r="C250" s="35" t="s">
        <v>31</v>
      </c>
      <c r="D250" s="36" t="s">
        <v>568</v>
      </c>
      <c r="E250" s="45" t="s">
        <v>62</v>
      </c>
      <c r="F250" s="46">
        <v>19.0</v>
      </c>
      <c r="G250" s="47">
        <v>21.55</v>
      </c>
      <c r="H250" s="47">
        <f t="shared" si="12"/>
        <v>409.45</v>
      </c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  <c r="GK250" s="40"/>
      <c r="GL250" s="40"/>
      <c r="GM250" s="40"/>
      <c r="GN250" s="40"/>
      <c r="GO250" s="40"/>
      <c r="GP250" s="40"/>
      <c r="GQ250" s="40"/>
      <c r="GR250" s="40"/>
      <c r="GS250" s="40"/>
      <c r="GT250" s="40"/>
      <c r="GU250" s="40"/>
      <c r="GV250" s="40"/>
      <c r="GW250" s="40"/>
      <c r="GX250" s="40"/>
      <c r="GY250" s="40"/>
      <c r="GZ250" s="40"/>
      <c r="HA250" s="40"/>
      <c r="HB250" s="40"/>
      <c r="HC250" s="40"/>
      <c r="HD250" s="40"/>
      <c r="HE250" s="40"/>
      <c r="HF250" s="40"/>
      <c r="HG250" s="40"/>
      <c r="HH250" s="40"/>
      <c r="HI250" s="40"/>
      <c r="HJ250" s="40"/>
      <c r="HK250" s="40"/>
      <c r="HL250" s="40"/>
      <c r="HM250" s="40"/>
      <c r="HN250" s="40"/>
      <c r="HO250" s="40"/>
      <c r="HP250" s="40"/>
      <c r="HQ250" s="40"/>
      <c r="HR250" s="40"/>
      <c r="HS250" s="40"/>
      <c r="HT250" s="40"/>
      <c r="HU250" s="40"/>
      <c r="HV250" s="40"/>
      <c r="HW250" s="40"/>
      <c r="HX250" s="40"/>
    </row>
    <row r="251">
      <c r="A251" s="52" t="s">
        <v>569</v>
      </c>
      <c r="B251" s="35" t="s">
        <v>570</v>
      </c>
      <c r="C251" s="35" t="s">
        <v>27</v>
      </c>
      <c r="D251" s="36" t="s">
        <v>571</v>
      </c>
      <c r="E251" s="45" t="s">
        <v>62</v>
      </c>
      <c r="F251" s="46">
        <v>2.0</v>
      </c>
      <c r="G251" s="47">
        <v>24.21</v>
      </c>
      <c r="H251" s="47">
        <f t="shared" si="12"/>
        <v>48.42</v>
      </c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  <c r="GK251" s="40"/>
      <c r="GL251" s="40"/>
      <c r="GM251" s="40"/>
      <c r="GN251" s="40"/>
      <c r="GO251" s="40"/>
      <c r="GP251" s="40"/>
      <c r="GQ251" s="40"/>
      <c r="GR251" s="40"/>
      <c r="GS251" s="40"/>
      <c r="GT251" s="40"/>
      <c r="GU251" s="40"/>
      <c r="GV251" s="40"/>
      <c r="GW251" s="40"/>
      <c r="GX251" s="40"/>
      <c r="GY251" s="40"/>
      <c r="GZ251" s="40"/>
      <c r="HA251" s="40"/>
      <c r="HB251" s="40"/>
      <c r="HC251" s="40"/>
      <c r="HD251" s="40"/>
      <c r="HE251" s="40"/>
      <c r="HF251" s="40"/>
      <c r="HG251" s="40"/>
      <c r="HH251" s="40"/>
      <c r="HI251" s="40"/>
      <c r="HJ251" s="40"/>
      <c r="HK251" s="40"/>
      <c r="HL251" s="40"/>
      <c r="HM251" s="40"/>
      <c r="HN251" s="40"/>
      <c r="HO251" s="40"/>
      <c r="HP251" s="40"/>
      <c r="HQ251" s="40"/>
      <c r="HR251" s="40"/>
      <c r="HS251" s="40"/>
      <c r="HT251" s="40"/>
      <c r="HU251" s="40"/>
      <c r="HV251" s="40"/>
      <c r="HW251" s="40"/>
      <c r="HX251" s="40"/>
    </row>
    <row r="252">
      <c r="A252" s="52" t="s">
        <v>572</v>
      </c>
      <c r="B252" s="35" t="s">
        <v>573</v>
      </c>
      <c r="C252" s="35" t="s">
        <v>27</v>
      </c>
      <c r="D252" s="36" t="s">
        <v>574</v>
      </c>
      <c r="E252" s="45" t="s">
        <v>62</v>
      </c>
      <c r="F252" s="46">
        <v>0.0</v>
      </c>
      <c r="G252" s="47">
        <v>169.13</v>
      </c>
      <c r="H252" s="47">
        <f t="shared" si="12"/>
        <v>0</v>
      </c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  <c r="FP252" s="40"/>
      <c r="FQ252" s="40"/>
      <c r="FR252" s="40"/>
      <c r="FS252" s="40"/>
      <c r="FT252" s="40"/>
      <c r="FU252" s="40"/>
      <c r="FV252" s="40"/>
      <c r="FW252" s="40"/>
      <c r="FX252" s="40"/>
      <c r="FY252" s="40"/>
      <c r="FZ252" s="40"/>
      <c r="GA252" s="40"/>
      <c r="GB252" s="40"/>
      <c r="GC252" s="40"/>
      <c r="GD252" s="40"/>
      <c r="GE252" s="40"/>
      <c r="GF252" s="40"/>
      <c r="GG252" s="40"/>
      <c r="GH252" s="40"/>
      <c r="GI252" s="40"/>
      <c r="GJ252" s="40"/>
      <c r="GK252" s="40"/>
      <c r="GL252" s="40"/>
      <c r="GM252" s="40"/>
      <c r="GN252" s="40"/>
      <c r="GO252" s="40"/>
      <c r="GP252" s="40"/>
      <c r="GQ252" s="40"/>
      <c r="GR252" s="40"/>
      <c r="GS252" s="40"/>
      <c r="GT252" s="40"/>
      <c r="GU252" s="40"/>
      <c r="GV252" s="40"/>
      <c r="GW252" s="40"/>
      <c r="GX252" s="40"/>
      <c r="GY252" s="40"/>
      <c r="GZ252" s="40"/>
      <c r="HA252" s="40"/>
      <c r="HB252" s="40"/>
      <c r="HC252" s="40"/>
      <c r="HD252" s="40"/>
      <c r="HE252" s="40"/>
      <c r="HF252" s="40"/>
      <c r="HG252" s="40"/>
      <c r="HH252" s="40"/>
      <c r="HI252" s="40"/>
      <c r="HJ252" s="40"/>
      <c r="HK252" s="40"/>
      <c r="HL252" s="40"/>
      <c r="HM252" s="40"/>
      <c r="HN252" s="40"/>
      <c r="HO252" s="40"/>
      <c r="HP252" s="40"/>
      <c r="HQ252" s="40"/>
      <c r="HR252" s="40"/>
      <c r="HS252" s="40"/>
      <c r="HT252" s="40"/>
      <c r="HU252" s="40"/>
      <c r="HV252" s="40"/>
      <c r="HW252" s="40"/>
      <c r="HX252" s="40"/>
    </row>
    <row r="253">
      <c r="A253" s="52" t="s">
        <v>575</v>
      </c>
      <c r="B253" s="35">
        <v>89529.0</v>
      </c>
      <c r="C253" s="35" t="s">
        <v>31</v>
      </c>
      <c r="D253" s="36" t="s">
        <v>576</v>
      </c>
      <c r="E253" s="45" t="s">
        <v>62</v>
      </c>
      <c r="F253" s="46">
        <v>12.0</v>
      </c>
      <c r="G253" s="47">
        <v>52.13</v>
      </c>
      <c r="H253" s="47">
        <f t="shared" si="12"/>
        <v>625.56</v>
      </c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  <c r="GK253" s="40"/>
      <c r="GL253" s="40"/>
      <c r="GM253" s="40"/>
      <c r="GN253" s="40"/>
      <c r="GO253" s="40"/>
      <c r="GP253" s="40"/>
      <c r="GQ253" s="40"/>
      <c r="GR253" s="40"/>
      <c r="GS253" s="40"/>
      <c r="GT253" s="40"/>
      <c r="GU253" s="40"/>
      <c r="GV253" s="40"/>
      <c r="GW253" s="40"/>
      <c r="GX253" s="40"/>
      <c r="GY253" s="40"/>
      <c r="GZ253" s="40"/>
      <c r="HA253" s="40"/>
      <c r="HB253" s="40"/>
      <c r="HC253" s="40"/>
      <c r="HD253" s="40"/>
      <c r="HE253" s="40"/>
      <c r="HF253" s="40"/>
      <c r="HG253" s="40"/>
      <c r="HH253" s="40"/>
      <c r="HI253" s="40"/>
      <c r="HJ253" s="40"/>
      <c r="HK253" s="40"/>
      <c r="HL253" s="40"/>
      <c r="HM253" s="40"/>
      <c r="HN253" s="40"/>
      <c r="HO253" s="40"/>
      <c r="HP253" s="40"/>
      <c r="HQ253" s="40"/>
      <c r="HR253" s="40"/>
      <c r="HS253" s="40"/>
      <c r="HT253" s="40"/>
      <c r="HU253" s="40"/>
      <c r="HV253" s="40"/>
      <c r="HW253" s="40"/>
      <c r="HX253" s="40"/>
    </row>
    <row r="254">
      <c r="A254" s="52" t="s">
        <v>577</v>
      </c>
      <c r="B254" s="35">
        <v>95695.0</v>
      </c>
      <c r="C254" s="35" t="s">
        <v>31</v>
      </c>
      <c r="D254" s="36" t="s">
        <v>578</v>
      </c>
      <c r="E254" s="45" t="s">
        <v>62</v>
      </c>
      <c r="F254" s="46">
        <v>16.0</v>
      </c>
      <c r="G254" s="47">
        <v>85.67</v>
      </c>
      <c r="H254" s="47">
        <f t="shared" si="12"/>
        <v>1370.72</v>
      </c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  <c r="GK254" s="40"/>
      <c r="GL254" s="40"/>
      <c r="GM254" s="40"/>
      <c r="GN254" s="40"/>
      <c r="GO254" s="40"/>
      <c r="GP254" s="40"/>
      <c r="GQ254" s="40"/>
      <c r="GR254" s="40"/>
      <c r="GS254" s="40"/>
      <c r="GT254" s="40"/>
      <c r="GU254" s="40"/>
      <c r="GV254" s="40"/>
      <c r="GW254" s="40"/>
      <c r="GX254" s="40"/>
      <c r="GY254" s="40"/>
      <c r="GZ254" s="40"/>
      <c r="HA254" s="40"/>
      <c r="HB254" s="40"/>
      <c r="HC254" s="40"/>
      <c r="HD254" s="40"/>
      <c r="HE254" s="40"/>
      <c r="HF254" s="40"/>
      <c r="HG254" s="40"/>
      <c r="HH254" s="40"/>
      <c r="HI254" s="40"/>
      <c r="HJ254" s="40"/>
      <c r="HK254" s="40"/>
      <c r="HL254" s="40"/>
      <c r="HM254" s="40"/>
      <c r="HN254" s="40"/>
      <c r="HO254" s="40"/>
      <c r="HP254" s="40"/>
      <c r="HQ254" s="40"/>
      <c r="HR254" s="40"/>
      <c r="HS254" s="40"/>
      <c r="HT254" s="40"/>
      <c r="HU254" s="40"/>
      <c r="HV254" s="40"/>
      <c r="HW254" s="40"/>
      <c r="HX254" s="40"/>
    </row>
    <row r="255">
      <c r="A255" s="52" t="s">
        <v>579</v>
      </c>
      <c r="B255" s="35">
        <v>89512.0</v>
      </c>
      <c r="C255" s="35" t="s">
        <v>31</v>
      </c>
      <c r="D255" s="36" t="s">
        <v>580</v>
      </c>
      <c r="E255" s="45" t="s">
        <v>44</v>
      </c>
      <c r="F255" s="46">
        <v>322.9</v>
      </c>
      <c r="G255" s="47">
        <v>75.41</v>
      </c>
      <c r="H255" s="47">
        <f>ROUNDUP(F255*G255,2)</f>
        <v>24349.89</v>
      </c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  <c r="GK255" s="40"/>
      <c r="GL255" s="40"/>
      <c r="GM255" s="40"/>
      <c r="GN255" s="40"/>
      <c r="GO255" s="40"/>
      <c r="GP255" s="40"/>
      <c r="GQ255" s="40"/>
      <c r="GR255" s="40"/>
      <c r="GS255" s="40"/>
      <c r="GT255" s="40"/>
      <c r="GU255" s="40"/>
      <c r="GV255" s="40"/>
      <c r="GW255" s="40"/>
      <c r="GX255" s="40"/>
      <c r="GY255" s="40"/>
      <c r="GZ255" s="40"/>
      <c r="HA255" s="40"/>
      <c r="HB255" s="40"/>
      <c r="HC255" s="40"/>
      <c r="HD255" s="40"/>
      <c r="HE255" s="40"/>
      <c r="HF255" s="40"/>
      <c r="HG255" s="40"/>
      <c r="HH255" s="40"/>
      <c r="HI255" s="40"/>
      <c r="HJ255" s="40"/>
      <c r="HK255" s="40"/>
      <c r="HL255" s="40"/>
      <c r="HM255" s="40"/>
      <c r="HN255" s="40"/>
      <c r="HO255" s="40"/>
      <c r="HP255" s="40"/>
      <c r="HQ255" s="40"/>
      <c r="HR255" s="40"/>
      <c r="HS255" s="40"/>
      <c r="HT255" s="40"/>
      <c r="HU255" s="40"/>
      <c r="HV255" s="40"/>
      <c r="HW255" s="40"/>
      <c r="HX255" s="40"/>
    </row>
    <row r="256">
      <c r="A256" s="52" t="s">
        <v>581</v>
      </c>
      <c r="B256" s="35">
        <v>100858.0</v>
      </c>
      <c r="C256" s="35" t="s">
        <v>31</v>
      </c>
      <c r="D256" s="36" t="s">
        <v>582</v>
      </c>
      <c r="E256" s="45" t="s">
        <v>62</v>
      </c>
      <c r="F256" s="46">
        <v>2.0</v>
      </c>
      <c r="G256" s="47">
        <v>600.62</v>
      </c>
      <c r="H256" s="47">
        <f t="shared" ref="H256:H268" si="13">ROUNDDOWN(F256*G256,2)</f>
        <v>1201.24</v>
      </c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  <c r="GK256" s="40"/>
      <c r="GL256" s="40"/>
      <c r="GM256" s="40"/>
      <c r="GN256" s="40"/>
      <c r="GO256" s="40"/>
      <c r="GP256" s="40"/>
      <c r="GQ256" s="40"/>
      <c r="GR256" s="40"/>
      <c r="GS256" s="40"/>
      <c r="GT256" s="40"/>
      <c r="GU256" s="40"/>
      <c r="GV256" s="40"/>
      <c r="GW256" s="40"/>
      <c r="GX256" s="40"/>
      <c r="GY256" s="40"/>
      <c r="GZ256" s="40"/>
      <c r="HA256" s="40"/>
      <c r="HB256" s="40"/>
      <c r="HC256" s="40"/>
      <c r="HD256" s="40"/>
      <c r="HE256" s="40"/>
      <c r="HF256" s="40"/>
      <c r="HG256" s="40"/>
      <c r="HH256" s="40"/>
      <c r="HI256" s="40"/>
      <c r="HJ256" s="40"/>
      <c r="HK256" s="40"/>
      <c r="HL256" s="40"/>
      <c r="HM256" s="40"/>
      <c r="HN256" s="40"/>
      <c r="HO256" s="40"/>
      <c r="HP256" s="40"/>
      <c r="HQ256" s="40"/>
      <c r="HR256" s="40"/>
      <c r="HS256" s="40"/>
      <c r="HT256" s="40"/>
      <c r="HU256" s="40"/>
      <c r="HV256" s="40"/>
      <c r="HW256" s="40"/>
      <c r="HX256" s="40"/>
    </row>
    <row r="257">
      <c r="A257" s="52" t="s">
        <v>583</v>
      </c>
      <c r="B257" s="35">
        <v>3683.0</v>
      </c>
      <c r="C257" s="35" t="s">
        <v>22</v>
      </c>
      <c r="D257" s="36" t="s">
        <v>584</v>
      </c>
      <c r="E257" s="45" t="s">
        <v>62</v>
      </c>
      <c r="F257" s="46">
        <v>12.0</v>
      </c>
      <c r="G257" s="47">
        <v>97.81</v>
      </c>
      <c r="H257" s="47">
        <f t="shared" si="13"/>
        <v>1173.72</v>
      </c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  <c r="GK257" s="40"/>
      <c r="GL257" s="40"/>
      <c r="GM257" s="40"/>
      <c r="GN257" s="40"/>
      <c r="GO257" s="40"/>
      <c r="GP257" s="40"/>
      <c r="GQ257" s="40"/>
      <c r="GR257" s="40"/>
      <c r="GS257" s="40"/>
      <c r="GT257" s="40"/>
      <c r="GU257" s="40"/>
      <c r="GV257" s="40"/>
      <c r="GW257" s="40"/>
      <c r="GX257" s="40"/>
      <c r="GY257" s="40"/>
      <c r="GZ257" s="40"/>
      <c r="HA257" s="40"/>
      <c r="HB257" s="40"/>
      <c r="HC257" s="40"/>
      <c r="HD257" s="40"/>
      <c r="HE257" s="40"/>
      <c r="HF257" s="40"/>
      <c r="HG257" s="40"/>
      <c r="HH257" s="40"/>
      <c r="HI257" s="40"/>
      <c r="HJ257" s="40"/>
      <c r="HK257" s="40"/>
      <c r="HL257" s="40"/>
      <c r="HM257" s="40"/>
      <c r="HN257" s="40"/>
      <c r="HO257" s="40"/>
      <c r="HP257" s="40"/>
      <c r="HQ257" s="40"/>
      <c r="HR257" s="40"/>
      <c r="HS257" s="40"/>
      <c r="HT257" s="40"/>
      <c r="HU257" s="40"/>
      <c r="HV257" s="40"/>
      <c r="HW257" s="40"/>
      <c r="HX257" s="40"/>
    </row>
    <row r="258">
      <c r="A258" s="52" t="s">
        <v>585</v>
      </c>
      <c r="B258" s="35">
        <v>86914.0</v>
      </c>
      <c r="C258" s="35" t="s">
        <v>31</v>
      </c>
      <c r="D258" s="36" t="s">
        <v>586</v>
      </c>
      <c r="E258" s="45" t="s">
        <v>62</v>
      </c>
      <c r="F258" s="46">
        <v>20.0</v>
      </c>
      <c r="G258" s="47">
        <v>82.96</v>
      </c>
      <c r="H258" s="47">
        <f t="shared" si="13"/>
        <v>1659.2</v>
      </c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  <c r="GK258" s="40"/>
      <c r="GL258" s="40"/>
      <c r="GM258" s="40"/>
      <c r="GN258" s="40"/>
      <c r="GO258" s="40"/>
      <c r="GP258" s="40"/>
      <c r="GQ258" s="40"/>
      <c r="GR258" s="40"/>
      <c r="GS258" s="40"/>
      <c r="GT258" s="40"/>
      <c r="GU258" s="40"/>
      <c r="GV258" s="40"/>
      <c r="GW258" s="40"/>
      <c r="GX258" s="40"/>
      <c r="GY258" s="40"/>
      <c r="GZ258" s="40"/>
      <c r="HA258" s="40"/>
      <c r="HB258" s="40"/>
      <c r="HC258" s="40"/>
      <c r="HD258" s="40"/>
      <c r="HE258" s="40"/>
      <c r="HF258" s="40"/>
      <c r="HG258" s="40"/>
      <c r="HH258" s="40"/>
      <c r="HI258" s="40"/>
      <c r="HJ258" s="40"/>
      <c r="HK258" s="40"/>
      <c r="HL258" s="40"/>
      <c r="HM258" s="40"/>
      <c r="HN258" s="40"/>
      <c r="HO258" s="40"/>
      <c r="HP258" s="40"/>
      <c r="HQ258" s="40"/>
      <c r="HR258" s="40"/>
      <c r="HS258" s="40"/>
      <c r="HT258" s="40"/>
      <c r="HU258" s="40"/>
      <c r="HV258" s="40"/>
      <c r="HW258" s="40"/>
      <c r="HX258" s="40"/>
    </row>
    <row r="259">
      <c r="A259" s="52" t="s">
        <v>587</v>
      </c>
      <c r="B259" s="35">
        <v>86931.0</v>
      </c>
      <c r="C259" s="35" t="s">
        <v>31</v>
      </c>
      <c r="D259" s="36" t="s">
        <v>588</v>
      </c>
      <c r="E259" s="45" t="s">
        <v>62</v>
      </c>
      <c r="F259" s="46">
        <v>15.0</v>
      </c>
      <c r="G259" s="47">
        <v>441.22</v>
      </c>
      <c r="H259" s="47">
        <f t="shared" si="13"/>
        <v>6618.3</v>
      </c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  <c r="GK259" s="40"/>
      <c r="GL259" s="40"/>
      <c r="GM259" s="40"/>
      <c r="GN259" s="40"/>
      <c r="GO259" s="40"/>
      <c r="GP259" s="40"/>
      <c r="GQ259" s="40"/>
      <c r="GR259" s="40"/>
      <c r="GS259" s="40"/>
      <c r="GT259" s="40"/>
      <c r="GU259" s="40"/>
      <c r="GV259" s="40"/>
      <c r="GW259" s="40"/>
      <c r="GX259" s="40"/>
      <c r="GY259" s="40"/>
      <c r="GZ259" s="40"/>
      <c r="HA259" s="40"/>
      <c r="HB259" s="40"/>
      <c r="HC259" s="40"/>
      <c r="HD259" s="40"/>
      <c r="HE259" s="40"/>
      <c r="HF259" s="40"/>
      <c r="HG259" s="40"/>
      <c r="HH259" s="40"/>
      <c r="HI259" s="40"/>
      <c r="HJ259" s="40"/>
      <c r="HK259" s="40"/>
      <c r="HL259" s="40"/>
      <c r="HM259" s="40"/>
      <c r="HN259" s="40"/>
      <c r="HO259" s="40"/>
      <c r="HP259" s="40"/>
      <c r="HQ259" s="40"/>
      <c r="HR259" s="40"/>
      <c r="HS259" s="40"/>
      <c r="HT259" s="40"/>
      <c r="HU259" s="40"/>
      <c r="HV259" s="40"/>
      <c r="HW259" s="40"/>
      <c r="HX259" s="40"/>
    </row>
    <row r="260">
      <c r="A260" s="52" t="s">
        <v>589</v>
      </c>
      <c r="B260" s="35">
        <v>101905.0</v>
      </c>
      <c r="C260" s="35" t="s">
        <v>31</v>
      </c>
      <c r="D260" s="36" t="s">
        <v>590</v>
      </c>
      <c r="E260" s="45" t="s">
        <v>62</v>
      </c>
      <c r="F260" s="46">
        <v>14.0</v>
      </c>
      <c r="G260" s="47">
        <v>256.66</v>
      </c>
      <c r="H260" s="47">
        <f t="shared" si="13"/>
        <v>3593.24</v>
      </c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  <c r="GK260" s="40"/>
      <c r="GL260" s="40"/>
      <c r="GM260" s="40"/>
      <c r="GN260" s="40"/>
      <c r="GO260" s="40"/>
      <c r="GP260" s="40"/>
      <c r="GQ260" s="40"/>
      <c r="GR260" s="40"/>
      <c r="GS260" s="40"/>
      <c r="GT260" s="40"/>
      <c r="GU260" s="40"/>
      <c r="GV260" s="40"/>
      <c r="GW260" s="40"/>
      <c r="GX260" s="40"/>
      <c r="GY260" s="40"/>
      <c r="GZ260" s="40"/>
      <c r="HA260" s="40"/>
      <c r="HB260" s="40"/>
      <c r="HC260" s="40"/>
      <c r="HD260" s="40"/>
      <c r="HE260" s="40"/>
      <c r="HF260" s="40"/>
      <c r="HG260" s="40"/>
      <c r="HH260" s="40"/>
      <c r="HI260" s="40"/>
      <c r="HJ260" s="40"/>
      <c r="HK260" s="40"/>
      <c r="HL260" s="40"/>
      <c r="HM260" s="40"/>
      <c r="HN260" s="40"/>
      <c r="HO260" s="40"/>
      <c r="HP260" s="40"/>
      <c r="HQ260" s="40"/>
      <c r="HR260" s="40"/>
      <c r="HS260" s="40"/>
      <c r="HT260" s="40"/>
      <c r="HU260" s="40"/>
      <c r="HV260" s="40"/>
      <c r="HW260" s="40"/>
      <c r="HX260" s="40"/>
    </row>
    <row r="261">
      <c r="A261" s="52" t="s">
        <v>591</v>
      </c>
      <c r="B261" s="35">
        <v>1505.0</v>
      </c>
      <c r="C261" s="35" t="s">
        <v>22</v>
      </c>
      <c r="D261" s="36" t="s">
        <v>592</v>
      </c>
      <c r="E261" s="45" t="s">
        <v>62</v>
      </c>
      <c r="F261" s="46">
        <v>14.0</v>
      </c>
      <c r="G261" s="47">
        <v>186.87</v>
      </c>
      <c r="H261" s="47">
        <f t="shared" si="13"/>
        <v>2616.18</v>
      </c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  <c r="GK261" s="40"/>
      <c r="GL261" s="40"/>
      <c r="GM261" s="40"/>
      <c r="GN261" s="40"/>
      <c r="GO261" s="40"/>
      <c r="GP261" s="40"/>
      <c r="GQ261" s="40"/>
      <c r="GR261" s="40"/>
      <c r="GS261" s="40"/>
      <c r="GT261" s="40"/>
      <c r="GU261" s="40"/>
      <c r="GV261" s="40"/>
      <c r="GW261" s="40"/>
      <c r="GX261" s="40"/>
      <c r="GY261" s="40"/>
      <c r="GZ261" s="40"/>
      <c r="HA261" s="40"/>
      <c r="HB261" s="40"/>
      <c r="HC261" s="40"/>
      <c r="HD261" s="40"/>
      <c r="HE261" s="40"/>
      <c r="HF261" s="40"/>
      <c r="HG261" s="40"/>
      <c r="HH261" s="40"/>
      <c r="HI261" s="40"/>
      <c r="HJ261" s="40"/>
      <c r="HK261" s="40"/>
      <c r="HL261" s="40"/>
      <c r="HM261" s="40"/>
      <c r="HN261" s="40"/>
      <c r="HO261" s="40"/>
      <c r="HP261" s="40"/>
      <c r="HQ261" s="40"/>
      <c r="HR261" s="40"/>
      <c r="HS261" s="40"/>
      <c r="HT261" s="40"/>
      <c r="HU261" s="40"/>
      <c r="HV261" s="40"/>
      <c r="HW261" s="40"/>
      <c r="HX261" s="40"/>
    </row>
    <row r="262">
      <c r="A262" s="52" t="s">
        <v>593</v>
      </c>
      <c r="B262" s="35">
        <v>101907.0</v>
      </c>
      <c r="C262" s="35" t="s">
        <v>31</v>
      </c>
      <c r="D262" s="36" t="s">
        <v>594</v>
      </c>
      <c r="E262" s="45" t="s">
        <v>62</v>
      </c>
      <c r="F262" s="46">
        <v>2.0</v>
      </c>
      <c r="G262" s="47">
        <v>835.12</v>
      </c>
      <c r="H262" s="47">
        <f t="shared" si="13"/>
        <v>1670.24</v>
      </c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  <c r="FP262" s="40"/>
      <c r="FQ262" s="40"/>
      <c r="FR262" s="40"/>
      <c r="FS262" s="40"/>
      <c r="FT262" s="40"/>
      <c r="FU262" s="40"/>
      <c r="FV262" s="40"/>
      <c r="FW262" s="40"/>
      <c r="FX262" s="40"/>
      <c r="FY262" s="40"/>
      <c r="FZ262" s="40"/>
      <c r="GA262" s="40"/>
      <c r="GB262" s="40"/>
      <c r="GC262" s="40"/>
      <c r="GD262" s="40"/>
      <c r="GE262" s="40"/>
      <c r="GF262" s="40"/>
      <c r="GG262" s="40"/>
      <c r="GH262" s="40"/>
      <c r="GI262" s="40"/>
      <c r="GJ262" s="40"/>
      <c r="GK262" s="40"/>
      <c r="GL262" s="40"/>
      <c r="GM262" s="40"/>
      <c r="GN262" s="40"/>
      <c r="GO262" s="40"/>
      <c r="GP262" s="40"/>
      <c r="GQ262" s="40"/>
      <c r="GR262" s="40"/>
      <c r="GS262" s="40"/>
      <c r="GT262" s="40"/>
      <c r="GU262" s="40"/>
      <c r="GV262" s="40"/>
      <c r="GW262" s="40"/>
      <c r="GX262" s="40"/>
      <c r="GY262" s="40"/>
      <c r="GZ262" s="40"/>
      <c r="HA262" s="40"/>
      <c r="HB262" s="40"/>
      <c r="HC262" s="40"/>
      <c r="HD262" s="40"/>
      <c r="HE262" s="40"/>
      <c r="HF262" s="40"/>
      <c r="HG262" s="40"/>
      <c r="HH262" s="40"/>
      <c r="HI262" s="40"/>
      <c r="HJ262" s="40"/>
      <c r="HK262" s="40"/>
      <c r="HL262" s="40"/>
      <c r="HM262" s="40"/>
      <c r="HN262" s="40"/>
      <c r="HO262" s="40"/>
      <c r="HP262" s="40"/>
      <c r="HQ262" s="40"/>
      <c r="HR262" s="40"/>
      <c r="HS262" s="40"/>
      <c r="HT262" s="40"/>
      <c r="HU262" s="40"/>
      <c r="HV262" s="40"/>
      <c r="HW262" s="40"/>
      <c r="HX262" s="40"/>
    </row>
    <row r="263">
      <c r="A263" s="52" t="s">
        <v>595</v>
      </c>
      <c r="B263" s="35">
        <v>10446.0</v>
      </c>
      <c r="C263" s="35" t="s">
        <v>22</v>
      </c>
      <c r="D263" s="36" t="s">
        <v>596</v>
      </c>
      <c r="E263" s="45" t="s">
        <v>62</v>
      </c>
      <c r="F263" s="46">
        <v>4.0</v>
      </c>
      <c r="G263" s="47">
        <v>320.97</v>
      </c>
      <c r="H263" s="47">
        <f t="shared" si="13"/>
        <v>1283.88</v>
      </c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  <c r="GK263" s="40"/>
      <c r="GL263" s="40"/>
      <c r="GM263" s="40"/>
      <c r="GN263" s="40"/>
      <c r="GO263" s="40"/>
      <c r="GP263" s="40"/>
      <c r="GQ263" s="40"/>
      <c r="GR263" s="40"/>
      <c r="GS263" s="40"/>
      <c r="GT263" s="40"/>
      <c r="GU263" s="40"/>
      <c r="GV263" s="40"/>
      <c r="GW263" s="40"/>
      <c r="GX263" s="40"/>
      <c r="GY263" s="40"/>
      <c r="GZ263" s="40"/>
      <c r="HA263" s="40"/>
      <c r="HB263" s="40"/>
      <c r="HC263" s="40"/>
      <c r="HD263" s="40"/>
      <c r="HE263" s="40"/>
      <c r="HF263" s="40"/>
      <c r="HG263" s="40"/>
      <c r="HH263" s="40"/>
      <c r="HI263" s="40"/>
      <c r="HJ263" s="40"/>
      <c r="HK263" s="40"/>
      <c r="HL263" s="40"/>
      <c r="HM263" s="40"/>
      <c r="HN263" s="40"/>
      <c r="HO263" s="40"/>
      <c r="HP263" s="40"/>
      <c r="HQ263" s="40"/>
      <c r="HR263" s="40"/>
      <c r="HS263" s="40"/>
      <c r="HT263" s="40"/>
      <c r="HU263" s="40"/>
      <c r="HV263" s="40"/>
      <c r="HW263" s="40"/>
      <c r="HX263" s="40"/>
    </row>
    <row r="264">
      <c r="A264" s="52" t="s">
        <v>597</v>
      </c>
      <c r="B264" s="35">
        <v>7861.0</v>
      </c>
      <c r="C264" s="35" t="s">
        <v>22</v>
      </c>
      <c r="D264" s="36" t="s">
        <v>598</v>
      </c>
      <c r="E264" s="45" t="s">
        <v>62</v>
      </c>
      <c r="F264" s="46">
        <v>5.0</v>
      </c>
      <c r="G264" s="47">
        <v>149.88</v>
      </c>
      <c r="H264" s="47">
        <f t="shared" si="13"/>
        <v>749.4</v>
      </c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  <c r="GK264" s="40"/>
      <c r="GL264" s="40"/>
      <c r="GM264" s="40"/>
      <c r="GN264" s="40"/>
      <c r="GO264" s="40"/>
      <c r="GP264" s="40"/>
      <c r="GQ264" s="40"/>
      <c r="GR264" s="40"/>
      <c r="GS264" s="40"/>
      <c r="GT264" s="40"/>
      <c r="GU264" s="40"/>
      <c r="GV264" s="40"/>
      <c r="GW264" s="40"/>
      <c r="GX264" s="40"/>
      <c r="GY264" s="40"/>
      <c r="GZ264" s="40"/>
      <c r="HA264" s="40"/>
      <c r="HB264" s="40"/>
      <c r="HC264" s="40"/>
      <c r="HD264" s="40"/>
      <c r="HE264" s="40"/>
      <c r="HF264" s="40"/>
      <c r="HG264" s="40"/>
      <c r="HH264" s="40"/>
      <c r="HI264" s="40"/>
      <c r="HJ264" s="40"/>
      <c r="HK264" s="40"/>
      <c r="HL264" s="40"/>
      <c r="HM264" s="40"/>
      <c r="HN264" s="40"/>
      <c r="HO264" s="40"/>
      <c r="HP264" s="40"/>
      <c r="HQ264" s="40"/>
      <c r="HR264" s="40"/>
      <c r="HS264" s="40"/>
      <c r="HT264" s="40"/>
      <c r="HU264" s="40"/>
      <c r="HV264" s="40"/>
      <c r="HW264" s="40"/>
      <c r="HX264" s="40"/>
    </row>
    <row r="265">
      <c r="A265" s="52" t="s">
        <v>599</v>
      </c>
      <c r="B265" s="35">
        <v>12136.0</v>
      </c>
      <c r="C265" s="35" t="s">
        <v>22</v>
      </c>
      <c r="D265" s="36" t="s">
        <v>600</v>
      </c>
      <c r="E265" s="45" t="s">
        <v>62</v>
      </c>
      <c r="F265" s="46">
        <v>1.0</v>
      </c>
      <c r="G265" s="47">
        <v>2187.45</v>
      </c>
      <c r="H265" s="47">
        <f t="shared" si="13"/>
        <v>2187.45</v>
      </c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  <c r="GK265" s="40"/>
      <c r="GL265" s="40"/>
      <c r="GM265" s="40"/>
      <c r="GN265" s="40"/>
      <c r="GO265" s="40"/>
      <c r="GP265" s="40"/>
      <c r="GQ265" s="40"/>
      <c r="GR265" s="40"/>
      <c r="GS265" s="40"/>
      <c r="GT265" s="40"/>
      <c r="GU265" s="40"/>
      <c r="GV265" s="40"/>
      <c r="GW265" s="40"/>
      <c r="GX265" s="40"/>
      <c r="GY265" s="40"/>
      <c r="GZ265" s="40"/>
      <c r="HA265" s="40"/>
      <c r="HB265" s="40"/>
      <c r="HC265" s="40"/>
      <c r="HD265" s="40"/>
      <c r="HE265" s="40"/>
      <c r="HF265" s="40"/>
      <c r="HG265" s="40"/>
      <c r="HH265" s="40"/>
      <c r="HI265" s="40"/>
      <c r="HJ265" s="40"/>
      <c r="HK265" s="40"/>
      <c r="HL265" s="40"/>
      <c r="HM265" s="40"/>
      <c r="HN265" s="40"/>
      <c r="HO265" s="40"/>
      <c r="HP265" s="40"/>
      <c r="HQ265" s="40"/>
      <c r="HR265" s="40"/>
      <c r="HS265" s="40"/>
      <c r="HT265" s="40"/>
      <c r="HU265" s="40"/>
      <c r="HV265" s="40"/>
      <c r="HW265" s="40"/>
      <c r="HX265" s="40"/>
    </row>
    <row r="266">
      <c r="A266" s="52" t="s">
        <v>601</v>
      </c>
      <c r="B266" s="35" t="s">
        <v>286</v>
      </c>
      <c r="C266" s="35" t="s">
        <v>27</v>
      </c>
      <c r="D266" s="36" t="s">
        <v>602</v>
      </c>
      <c r="E266" s="45" t="s">
        <v>62</v>
      </c>
      <c r="F266" s="46">
        <v>1.0</v>
      </c>
      <c r="G266" s="47">
        <v>2079.27</v>
      </c>
      <c r="H266" s="47">
        <f t="shared" si="13"/>
        <v>2079.27</v>
      </c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  <c r="GK266" s="40"/>
      <c r="GL266" s="40"/>
      <c r="GM266" s="40"/>
      <c r="GN266" s="40"/>
      <c r="GO266" s="40"/>
      <c r="GP266" s="40"/>
      <c r="GQ266" s="40"/>
      <c r="GR266" s="40"/>
      <c r="GS266" s="40"/>
      <c r="GT266" s="40"/>
      <c r="GU266" s="40"/>
      <c r="GV266" s="40"/>
      <c r="GW266" s="40"/>
      <c r="GX266" s="40"/>
      <c r="GY266" s="40"/>
      <c r="GZ266" s="40"/>
      <c r="HA266" s="40"/>
      <c r="HB266" s="40"/>
      <c r="HC266" s="40"/>
      <c r="HD266" s="40"/>
      <c r="HE266" s="40"/>
      <c r="HF266" s="40"/>
      <c r="HG266" s="40"/>
      <c r="HH266" s="40"/>
      <c r="HI266" s="40"/>
      <c r="HJ266" s="40"/>
      <c r="HK266" s="40"/>
      <c r="HL266" s="40"/>
      <c r="HM266" s="40"/>
      <c r="HN266" s="40"/>
      <c r="HO266" s="40"/>
      <c r="HP266" s="40"/>
      <c r="HQ266" s="40"/>
      <c r="HR266" s="40"/>
      <c r="HS266" s="40"/>
      <c r="HT266" s="40"/>
      <c r="HU266" s="40"/>
      <c r="HV266" s="40"/>
      <c r="HW266" s="40"/>
      <c r="HX266" s="40"/>
    </row>
    <row r="267">
      <c r="A267" s="52" t="s">
        <v>603</v>
      </c>
      <c r="B267" s="35">
        <v>97599.0</v>
      </c>
      <c r="C267" s="35" t="s">
        <v>31</v>
      </c>
      <c r="D267" s="36" t="s">
        <v>604</v>
      </c>
      <c r="E267" s="45" t="s">
        <v>62</v>
      </c>
      <c r="F267" s="46">
        <v>9.0</v>
      </c>
      <c r="G267" s="47">
        <v>31.43</v>
      </c>
      <c r="H267" s="47">
        <f t="shared" si="13"/>
        <v>282.87</v>
      </c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  <c r="GK267" s="40"/>
      <c r="GL267" s="40"/>
      <c r="GM267" s="40"/>
      <c r="GN267" s="40"/>
      <c r="GO267" s="40"/>
      <c r="GP267" s="40"/>
      <c r="GQ267" s="40"/>
      <c r="GR267" s="40"/>
      <c r="GS267" s="40"/>
      <c r="GT267" s="40"/>
      <c r="GU267" s="40"/>
      <c r="GV267" s="40"/>
      <c r="GW267" s="40"/>
      <c r="GX267" s="40"/>
      <c r="GY267" s="40"/>
      <c r="GZ267" s="40"/>
      <c r="HA267" s="40"/>
      <c r="HB267" s="40"/>
      <c r="HC267" s="40"/>
      <c r="HD267" s="40"/>
      <c r="HE267" s="40"/>
      <c r="HF267" s="40"/>
      <c r="HG267" s="40"/>
      <c r="HH267" s="40"/>
      <c r="HI267" s="40"/>
      <c r="HJ267" s="40"/>
      <c r="HK267" s="40"/>
      <c r="HL267" s="40"/>
      <c r="HM267" s="40"/>
      <c r="HN267" s="40"/>
      <c r="HO267" s="40"/>
      <c r="HP267" s="40"/>
      <c r="HQ267" s="40"/>
      <c r="HR267" s="40"/>
      <c r="HS267" s="40"/>
      <c r="HT267" s="40"/>
      <c r="HU267" s="40"/>
      <c r="HV267" s="40"/>
      <c r="HW267" s="40"/>
      <c r="HX267" s="40"/>
    </row>
    <row r="268">
      <c r="A268" s="52" t="s">
        <v>605</v>
      </c>
      <c r="B268" s="35">
        <v>101916.0</v>
      </c>
      <c r="C268" s="35" t="s">
        <v>31</v>
      </c>
      <c r="D268" s="36" t="s">
        <v>606</v>
      </c>
      <c r="E268" s="45" t="s">
        <v>62</v>
      </c>
      <c r="F268" s="46">
        <v>9.0</v>
      </c>
      <c r="G268" s="47">
        <v>3394.93</v>
      </c>
      <c r="H268" s="47">
        <f t="shared" si="13"/>
        <v>30554.37</v>
      </c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  <c r="GK268" s="40"/>
      <c r="GL268" s="40"/>
      <c r="GM268" s="40"/>
      <c r="GN268" s="40"/>
      <c r="GO268" s="40"/>
      <c r="GP268" s="40"/>
      <c r="GQ268" s="40"/>
      <c r="GR268" s="40"/>
      <c r="GS268" s="40"/>
      <c r="GT268" s="40"/>
      <c r="GU268" s="40"/>
      <c r="GV268" s="40"/>
      <c r="GW268" s="40"/>
      <c r="GX268" s="40"/>
      <c r="GY268" s="40"/>
      <c r="GZ268" s="40"/>
      <c r="HA268" s="40"/>
      <c r="HB268" s="40"/>
      <c r="HC268" s="40"/>
      <c r="HD268" s="40"/>
      <c r="HE268" s="40"/>
      <c r="HF268" s="40"/>
      <c r="HG268" s="40"/>
      <c r="HH268" s="40"/>
      <c r="HI268" s="40"/>
      <c r="HJ268" s="40"/>
      <c r="HK268" s="40"/>
      <c r="HL268" s="40"/>
      <c r="HM268" s="40"/>
      <c r="HN268" s="40"/>
      <c r="HO268" s="40"/>
      <c r="HP268" s="40"/>
      <c r="HQ268" s="40"/>
      <c r="HR268" s="40"/>
      <c r="HS268" s="40"/>
      <c r="HT268" s="40"/>
      <c r="HU268" s="40"/>
      <c r="HV268" s="40"/>
      <c r="HW268" s="40"/>
      <c r="HX268" s="40"/>
    </row>
    <row r="269">
      <c r="A269" s="52" t="s">
        <v>607</v>
      </c>
      <c r="B269" s="35">
        <v>92367.0</v>
      </c>
      <c r="C269" s="35" t="s">
        <v>31</v>
      </c>
      <c r="D269" s="36" t="s">
        <v>608</v>
      </c>
      <c r="E269" s="45" t="s">
        <v>44</v>
      </c>
      <c r="F269" s="46">
        <v>313.24</v>
      </c>
      <c r="G269" s="47">
        <v>130.78</v>
      </c>
      <c r="H269" s="47">
        <f>ROUNDUP(F269*G269,2)</f>
        <v>40965.53</v>
      </c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  <c r="GK269" s="40"/>
      <c r="GL269" s="40"/>
      <c r="GM269" s="40"/>
      <c r="GN269" s="40"/>
      <c r="GO269" s="40"/>
      <c r="GP269" s="40"/>
      <c r="GQ269" s="40"/>
      <c r="GR269" s="40"/>
      <c r="GS269" s="40"/>
      <c r="GT269" s="40"/>
      <c r="GU269" s="40"/>
      <c r="GV269" s="40"/>
      <c r="GW269" s="40"/>
      <c r="GX269" s="40"/>
      <c r="GY269" s="40"/>
      <c r="GZ269" s="40"/>
      <c r="HA269" s="40"/>
      <c r="HB269" s="40"/>
      <c r="HC269" s="40"/>
      <c r="HD269" s="40"/>
      <c r="HE269" s="40"/>
      <c r="HF269" s="40"/>
      <c r="HG269" s="40"/>
      <c r="HH269" s="40"/>
      <c r="HI269" s="40"/>
      <c r="HJ269" s="40"/>
      <c r="HK269" s="40"/>
      <c r="HL269" s="40"/>
      <c r="HM269" s="40"/>
      <c r="HN269" s="40"/>
      <c r="HO269" s="40"/>
      <c r="HP269" s="40"/>
      <c r="HQ269" s="40"/>
      <c r="HR269" s="40"/>
      <c r="HS269" s="40"/>
      <c r="HT269" s="40"/>
      <c r="HU269" s="40"/>
      <c r="HV269" s="40"/>
      <c r="HW269" s="40"/>
      <c r="HX269" s="40"/>
    </row>
    <row r="270">
      <c r="A270" s="52" t="s">
        <v>609</v>
      </c>
      <c r="B270" s="35" t="s">
        <v>196</v>
      </c>
      <c r="C270" s="35" t="s">
        <v>610</v>
      </c>
      <c r="D270" s="36" t="s">
        <v>611</v>
      </c>
      <c r="E270" s="45" t="s">
        <v>62</v>
      </c>
      <c r="F270" s="46">
        <v>9.0</v>
      </c>
      <c r="G270" s="47">
        <v>3095.04</v>
      </c>
      <c r="H270" s="47">
        <f t="shared" ref="H270:H304" si="14">ROUNDDOWN(F270*G270,2)</f>
        <v>27855.36</v>
      </c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  <c r="GK270" s="40"/>
      <c r="GL270" s="40"/>
      <c r="GM270" s="40"/>
      <c r="GN270" s="40"/>
      <c r="GO270" s="40"/>
      <c r="GP270" s="40"/>
      <c r="GQ270" s="40"/>
      <c r="GR270" s="40"/>
      <c r="GS270" s="40"/>
      <c r="GT270" s="40"/>
      <c r="GU270" s="40"/>
      <c r="GV270" s="40"/>
      <c r="GW270" s="40"/>
      <c r="GX270" s="40"/>
      <c r="GY270" s="40"/>
      <c r="GZ270" s="40"/>
      <c r="HA270" s="40"/>
      <c r="HB270" s="40"/>
      <c r="HC270" s="40"/>
      <c r="HD270" s="40"/>
      <c r="HE270" s="40"/>
      <c r="HF270" s="40"/>
      <c r="HG270" s="40"/>
      <c r="HH270" s="40"/>
      <c r="HI270" s="40"/>
      <c r="HJ270" s="40"/>
      <c r="HK270" s="40"/>
      <c r="HL270" s="40"/>
      <c r="HM270" s="40"/>
      <c r="HN270" s="40"/>
      <c r="HO270" s="40"/>
      <c r="HP270" s="40"/>
      <c r="HQ270" s="40"/>
      <c r="HR270" s="40"/>
      <c r="HS270" s="40"/>
      <c r="HT270" s="40"/>
      <c r="HU270" s="40"/>
      <c r="HV270" s="40"/>
      <c r="HW270" s="40"/>
      <c r="HX270" s="40"/>
    </row>
    <row r="271">
      <c r="A271" s="52" t="s">
        <v>612</v>
      </c>
      <c r="B271" s="35" t="s">
        <v>31</v>
      </c>
      <c r="C271" s="35">
        <v>92377.0</v>
      </c>
      <c r="D271" s="36" t="s">
        <v>613</v>
      </c>
      <c r="E271" s="45" t="s">
        <v>62</v>
      </c>
      <c r="F271" s="46">
        <v>44.0</v>
      </c>
      <c r="G271" s="47">
        <v>91.58</v>
      </c>
      <c r="H271" s="47">
        <f t="shared" si="14"/>
        <v>4029.52</v>
      </c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  <c r="GO271" s="40"/>
      <c r="GP271" s="40"/>
      <c r="GQ271" s="40"/>
      <c r="GR271" s="40"/>
      <c r="GS271" s="40"/>
      <c r="GT271" s="40"/>
      <c r="GU271" s="40"/>
      <c r="GV271" s="40"/>
      <c r="GW271" s="40"/>
      <c r="GX271" s="40"/>
      <c r="GY271" s="40"/>
      <c r="GZ271" s="40"/>
      <c r="HA271" s="40"/>
      <c r="HB271" s="40"/>
      <c r="HC271" s="40"/>
      <c r="HD271" s="40"/>
      <c r="HE271" s="40"/>
      <c r="HF271" s="40"/>
      <c r="HG271" s="40"/>
      <c r="HH271" s="40"/>
      <c r="HI271" s="40"/>
      <c r="HJ271" s="40"/>
      <c r="HK271" s="40"/>
      <c r="HL271" s="40"/>
      <c r="HM271" s="40"/>
      <c r="HN271" s="40"/>
      <c r="HO271" s="40"/>
      <c r="HP271" s="40"/>
      <c r="HQ271" s="40"/>
      <c r="HR271" s="40"/>
      <c r="HS271" s="40"/>
      <c r="HT271" s="40"/>
      <c r="HU271" s="40"/>
      <c r="HV271" s="40"/>
      <c r="HW271" s="40"/>
      <c r="HX271" s="40"/>
    </row>
    <row r="272">
      <c r="A272" s="52" t="s">
        <v>614</v>
      </c>
      <c r="B272" s="35" t="s">
        <v>31</v>
      </c>
      <c r="C272" s="35">
        <v>92373.0</v>
      </c>
      <c r="D272" s="36" t="s">
        <v>615</v>
      </c>
      <c r="E272" s="45" t="s">
        <v>62</v>
      </c>
      <c r="F272" s="46">
        <v>16.0</v>
      </c>
      <c r="G272" s="47">
        <v>50.23</v>
      </c>
      <c r="H272" s="47">
        <f t="shared" si="14"/>
        <v>803.68</v>
      </c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  <c r="GK272" s="40"/>
      <c r="GL272" s="40"/>
      <c r="GM272" s="40"/>
      <c r="GN272" s="40"/>
      <c r="GO272" s="40"/>
      <c r="GP272" s="40"/>
      <c r="GQ272" s="40"/>
      <c r="GR272" s="40"/>
      <c r="GS272" s="40"/>
      <c r="GT272" s="40"/>
      <c r="GU272" s="40"/>
      <c r="GV272" s="40"/>
      <c r="GW272" s="40"/>
      <c r="GX272" s="40"/>
      <c r="GY272" s="40"/>
      <c r="GZ272" s="40"/>
      <c r="HA272" s="40"/>
      <c r="HB272" s="40"/>
      <c r="HC272" s="40"/>
      <c r="HD272" s="40"/>
      <c r="HE272" s="40"/>
      <c r="HF272" s="40"/>
      <c r="HG272" s="40"/>
      <c r="HH272" s="40"/>
      <c r="HI272" s="40"/>
      <c r="HJ272" s="40"/>
      <c r="HK272" s="40"/>
      <c r="HL272" s="40"/>
      <c r="HM272" s="40"/>
      <c r="HN272" s="40"/>
      <c r="HO272" s="40"/>
      <c r="HP272" s="40"/>
      <c r="HQ272" s="40"/>
      <c r="HR272" s="40"/>
      <c r="HS272" s="40"/>
      <c r="HT272" s="40"/>
      <c r="HU272" s="40"/>
      <c r="HV272" s="40"/>
      <c r="HW272" s="40"/>
      <c r="HX272" s="40"/>
    </row>
    <row r="273">
      <c r="A273" s="52" t="s">
        <v>616</v>
      </c>
      <c r="B273" s="35" t="s">
        <v>31</v>
      </c>
      <c r="C273" s="35">
        <v>92896.0</v>
      </c>
      <c r="D273" s="36" t="s">
        <v>617</v>
      </c>
      <c r="E273" s="45" t="s">
        <v>62</v>
      </c>
      <c r="F273" s="46">
        <v>22.0</v>
      </c>
      <c r="G273" s="47">
        <v>218.65</v>
      </c>
      <c r="H273" s="47">
        <f t="shared" si="14"/>
        <v>4810.3</v>
      </c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  <c r="GK273" s="40"/>
      <c r="GL273" s="40"/>
      <c r="GM273" s="40"/>
      <c r="GN273" s="40"/>
      <c r="GO273" s="40"/>
      <c r="GP273" s="40"/>
      <c r="GQ273" s="40"/>
      <c r="GR273" s="40"/>
      <c r="GS273" s="40"/>
      <c r="GT273" s="40"/>
      <c r="GU273" s="40"/>
      <c r="GV273" s="40"/>
      <c r="GW273" s="40"/>
      <c r="GX273" s="40"/>
      <c r="GY273" s="40"/>
      <c r="GZ273" s="40"/>
      <c r="HA273" s="40"/>
      <c r="HB273" s="40"/>
      <c r="HC273" s="40"/>
      <c r="HD273" s="40"/>
      <c r="HE273" s="40"/>
      <c r="HF273" s="40"/>
      <c r="HG273" s="40"/>
      <c r="HH273" s="40"/>
      <c r="HI273" s="40"/>
      <c r="HJ273" s="40"/>
      <c r="HK273" s="40"/>
      <c r="HL273" s="40"/>
      <c r="HM273" s="40"/>
      <c r="HN273" s="40"/>
      <c r="HO273" s="40"/>
      <c r="HP273" s="40"/>
      <c r="HQ273" s="40"/>
      <c r="HR273" s="40"/>
      <c r="HS273" s="40"/>
      <c r="HT273" s="40"/>
      <c r="HU273" s="40"/>
      <c r="HV273" s="40"/>
      <c r="HW273" s="40"/>
      <c r="HX273" s="40"/>
    </row>
    <row r="274">
      <c r="A274" s="52" t="s">
        <v>618</v>
      </c>
      <c r="B274" s="35" t="s">
        <v>31</v>
      </c>
      <c r="C274" s="35">
        <v>92894.0</v>
      </c>
      <c r="D274" s="36" t="s">
        <v>619</v>
      </c>
      <c r="E274" s="45" t="s">
        <v>62</v>
      </c>
      <c r="F274" s="46">
        <v>12.0</v>
      </c>
      <c r="G274" s="47">
        <v>101.91</v>
      </c>
      <c r="H274" s="47">
        <f t="shared" si="14"/>
        <v>1222.92</v>
      </c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  <c r="GK274" s="40"/>
      <c r="GL274" s="40"/>
      <c r="GM274" s="40"/>
      <c r="GN274" s="40"/>
      <c r="GO274" s="40"/>
      <c r="GP274" s="40"/>
      <c r="GQ274" s="40"/>
      <c r="GR274" s="40"/>
      <c r="GS274" s="40"/>
      <c r="GT274" s="40"/>
      <c r="GU274" s="40"/>
      <c r="GV274" s="40"/>
      <c r="GW274" s="40"/>
      <c r="GX274" s="40"/>
      <c r="GY274" s="40"/>
      <c r="GZ274" s="40"/>
      <c r="HA274" s="40"/>
      <c r="HB274" s="40"/>
      <c r="HC274" s="40"/>
      <c r="HD274" s="40"/>
      <c r="HE274" s="40"/>
      <c r="HF274" s="40"/>
      <c r="HG274" s="40"/>
      <c r="HH274" s="40"/>
      <c r="HI274" s="40"/>
      <c r="HJ274" s="40"/>
      <c r="HK274" s="40"/>
      <c r="HL274" s="40"/>
      <c r="HM274" s="40"/>
      <c r="HN274" s="40"/>
      <c r="HO274" s="40"/>
      <c r="HP274" s="40"/>
      <c r="HQ274" s="40"/>
      <c r="HR274" s="40"/>
      <c r="HS274" s="40"/>
      <c r="HT274" s="40"/>
      <c r="HU274" s="40"/>
      <c r="HV274" s="40"/>
      <c r="HW274" s="40"/>
      <c r="HX274" s="40"/>
    </row>
    <row r="275">
      <c r="A275" s="52" t="s">
        <v>620</v>
      </c>
      <c r="B275" s="35" t="s">
        <v>31</v>
      </c>
      <c r="C275" s="35">
        <v>92378.0</v>
      </c>
      <c r="D275" s="36" t="s">
        <v>621</v>
      </c>
      <c r="E275" s="45" t="s">
        <v>62</v>
      </c>
      <c r="F275" s="46">
        <v>14.0</v>
      </c>
      <c r="G275" s="47">
        <v>102.96</v>
      </c>
      <c r="H275" s="47">
        <f t="shared" si="14"/>
        <v>1441.44</v>
      </c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  <c r="GK275" s="40"/>
      <c r="GL275" s="40"/>
      <c r="GM275" s="40"/>
      <c r="GN275" s="40"/>
      <c r="GO275" s="40"/>
      <c r="GP275" s="40"/>
      <c r="GQ275" s="40"/>
      <c r="GR275" s="40"/>
      <c r="GS275" s="40"/>
      <c r="GT275" s="40"/>
      <c r="GU275" s="40"/>
      <c r="GV275" s="40"/>
      <c r="GW275" s="40"/>
      <c r="GX275" s="40"/>
      <c r="GY275" s="40"/>
      <c r="GZ275" s="40"/>
      <c r="HA275" s="40"/>
      <c r="HB275" s="40"/>
      <c r="HC275" s="40"/>
      <c r="HD275" s="40"/>
      <c r="HE275" s="40"/>
      <c r="HF275" s="40"/>
      <c r="HG275" s="40"/>
      <c r="HH275" s="40"/>
      <c r="HI275" s="40"/>
      <c r="HJ275" s="40"/>
      <c r="HK275" s="40"/>
      <c r="HL275" s="40"/>
      <c r="HM275" s="40"/>
      <c r="HN275" s="40"/>
      <c r="HO275" s="40"/>
      <c r="HP275" s="40"/>
      <c r="HQ275" s="40"/>
      <c r="HR275" s="40"/>
      <c r="HS275" s="40"/>
      <c r="HT275" s="40"/>
      <c r="HU275" s="40"/>
      <c r="HV275" s="40"/>
      <c r="HW275" s="40"/>
      <c r="HX275" s="40"/>
    </row>
    <row r="276">
      <c r="A276" s="52" t="s">
        <v>622</v>
      </c>
      <c r="B276" s="35" t="s">
        <v>31</v>
      </c>
      <c r="C276" s="35">
        <v>92931.0</v>
      </c>
      <c r="D276" s="36" t="s">
        <v>623</v>
      </c>
      <c r="E276" s="45" t="s">
        <v>62</v>
      </c>
      <c r="F276" s="46">
        <v>9.0</v>
      </c>
      <c r="G276" s="47">
        <v>71.15</v>
      </c>
      <c r="H276" s="47">
        <f t="shared" si="14"/>
        <v>640.35</v>
      </c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  <c r="GK276" s="40"/>
      <c r="GL276" s="40"/>
      <c r="GM276" s="40"/>
      <c r="GN276" s="40"/>
      <c r="GO276" s="40"/>
      <c r="GP276" s="40"/>
      <c r="GQ276" s="40"/>
      <c r="GR276" s="40"/>
      <c r="GS276" s="40"/>
      <c r="GT276" s="40"/>
      <c r="GU276" s="40"/>
      <c r="GV276" s="40"/>
      <c r="GW276" s="40"/>
      <c r="GX276" s="40"/>
      <c r="GY276" s="40"/>
      <c r="GZ276" s="40"/>
      <c r="HA276" s="40"/>
      <c r="HB276" s="40"/>
      <c r="HC276" s="40"/>
      <c r="HD276" s="40"/>
      <c r="HE276" s="40"/>
      <c r="HF276" s="40"/>
      <c r="HG276" s="40"/>
      <c r="HH276" s="40"/>
      <c r="HI276" s="40"/>
      <c r="HJ276" s="40"/>
      <c r="HK276" s="40"/>
      <c r="HL276" s="40"/>
      <c r="HM276" s="40"/>
      <c r="HN276" s="40"/>
      <c r="HO276" s="40"/>
      <c r="HP276" s="40"/>
      <c r="HQ276" s="40"/>
      <c r="HR276" s="40"/>
      <c r="HS276" s="40"/>
      <c r="HT276" s="40"/>
      <c r="HU276" s="40"/>
      <c r="HV276" s="40"/>
      <c r="HW276" s="40"/>
      <c r="HX276" s="40"/>
    </row>
    <row r="277">
      <c r="A277" s="52" t="s">
        <v>624</v>
      </c>
      <c r="B277" s="35" t="s">
        <v>31</v>
      </c>
      <c r="C277" s="35">
        <v>92918.0</v>
      </c>
      <c r="D277" s="36" t="s">
        <v>625</v>
      </c>
      <c r="E277" s="45" t="s">
        <v>62</v>
      </c>
      <c r="F277" s="46">
        <v>22.0</v>
      </c>
      <c r="G277" s="47">
        <v>35.8</v>
      </c>
      <c r="H277" s="47">
        <f t="shared" si="14"/>
        <v>787.6</v>
      </c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  <c r="GK277" s="40"/>
      <c r="GL277" s="40"/>
      <c r="GM277" s="40"/>
      <c r="GN277" s="40"/>
      <c r="GO277" s="40"/>
      <c r="GP277" s="40"/>
      <c r="GQ277" s="40"/>
      <c r="GR277" s="40"/>
      <c r="GS277" s="40"/>
      <c r="GT277" s="40"/>
      <c r="GU277" s="40"/>
      <c r="GV277" s="40"/>
      <c r="GW277" s="40"/>
      <c r="GX277" s="40"/>
      <c r="GY277" s="40"/>
      <c r="GZ277" s="40"/>
      <c r="HA277" s="40"/>
      <c r="HB277" s="40"/>
      <c r="HC277" s="40"/>
      <c r="HD277" s="40"/>
      <c r="HE277" s="40"/>
      <c r="HF277" s="40"/>
      <c r="HG277" s="40"/>
      <c r="HH277" s="40"/>
      <c r="HI277" s="40"/>
      <c r="HJ277" s="40"/>
      <c r="HK277" s="40"/>
      <c r="HL277" s="40"/>
      <c r="HM277" s="40"/>
      <c r="HN277" s="40"/>
      <c r="HO277" s="40"/>
      <c r="HP277" s="40"/>
      <c r="HQ277" s="40"/>
      <c r="HR277" s="40"/>
      <c r="HS277" s="40"/>
      <c r="HT277" s="40"/>
      <c r="HU277" s="40"/>
      <c r="HV277" s="40"/>
      <c r="HW277" s="40"/>
      <c r="HX277" s="40"/>
    </row>
    <row r="278">
      <c r="A278" s="52" t="s">
        <v>626</v>
      </c>
      <c r="B278" s="35" t="s">
        <v>31</v>
      </c>
      <c r="C278" s="35">
        <v>92389.0</v>
      </c>
      <c r="D278" s="36" t="s">
        <v>627</v>
      </c>
      <c r="E278" s="45" t="s">
        <v>62</v>
      </c>
      <c r="F278" s="46">
        <v>2.0</v>
      </c>
      <c r="G278" s="47">
        <v>159.38</v>
      </c>
      <c r="H278" s="47">
        <f t="shared" si="14"/>
        <v>318.76</v>
      </c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  <c r="GK278" s="40"/>
      <c r="GL278" s="40"/>
      <c r="GM278" s="40"/>
      <c r="GN278" s="40"/>
      <c r="GO278" s="40"/>
      <c r="GP278" s="40"/>
      <c r="GQ278" s="40"/>
      <c r="GR278" s="40"/>
      <c r="GS278" s="40"/>
      <c r="GT278" s="40"/>
      <c r="GU278" s="40"/>
      <c r="GV278" s="40"/>
      <c r="GW278" s="40"/>
      <c r="GX278" s="40"/>
      <c r="GY278" s="40"/>
      <c r="GZ278" s="40"/>
      <c r="HA278" s="40"/>
      <c r="HB278" s="40"/>
      <c r="HC278" s="40"/>
      <c r="HD278" s="40"/>
      <c r="HE278" s="40"/>
      <c r="HF278" s="40"/>
      <c r="HG278" s="40"/>
      <c r="HH278" s="40"/>
      <c r="HI278" s="40"/>
      <c r="HJ278" s="40"/>
      <c r="HK278" s="40"/>
      <c r="HL278" s="40"/>
      <c r="HM278" s="40"/>
      <c r="HN278" s="40"/>
      <c r="HO278" s="40"/>
      <c r="HP278" s="40"/>
      <c r="HQ278" s="40"/>
      <c r="HR278" s="40"/>
      <c r="HS278" s="40"/>
      <c r="HT278" s="40"/>
      <c r="HU278" s="40"/>
      <c r="HV278" s="40"/>
      <c r="HW278" s="40"/>
      <c r="HX278" s="40"/>
    </row>
    <row r="279">
      <c r="A279" s="52" t="s">
        <v>628</v>
      </c>
      <c r="B279" s="35" t="s">
        <v>31</v>
      </c>
      <c r="C279" s="35">
        <v>92390.0</v>
      </c>
      <c r="D279" s="36" t="s">
        <v>629</v>
      </c>
      <c r="E279" s="45" t="s">
        <v>62</v>
      </c>
      <c r="F279" s="46">
        <v>40.0</v>
      </c>
      <c r="G279" s="47">
        <v>148.23</v>
      </c>
      <c r="H279" s="47">
        <f t="shared" si="14"/>
        <v>5929.2</v>
      </c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  <c r="GO279" s="40"/>
      <c r="GP279" s="40"/>
      <c r="GQ279" s="40"/>
      <c r="GR279" s="40"/>
      <c r="GS279" s="40"/>
      <c r="GT279" s="40"/>
      <c r="GU279" s="40"/>
      <c r="GV279" s="40"/>
      <c r="GW279" s="40"/>
      <c r="GX279" s="40"/>
      <c r="GY279" s="40"/>
      <c r="GZ279" s="40"/>
      <c r="HA279" s="40"/>
      <c r="HB279" s="40"/>
      <c r="HC279" s="40"/>
      <c r="HD279" s="40"/>
      <c r="HE279" s="40"/>
      <c r="HF279" s="40"/>
      <c r="HG279" s="40"/>
      <c r="HH279" s="40"/>
      <c r="HI279" s="40"/>
      <c r="HJ279" s="40"/>
      <c r="HK279" s="40"/>
      <c r="HL279" s="40"/>
      <c r="HM279" s="40"/>
      <c r="HN279" s="40"/>
      <c r="HO279" s="40"/>
      <c r="HP279" s="40"/>
      <c r="HQ279" s="40"/>
      <c r="HR279" s="40"/>
      <c r="HS279" s="40"/>
      <c r="HT279" s="40"/>
      <c r="HU279" s="40"/>
      <c r="HV279" s="40"/>
      <c r="HW279" s="40"/>
      <c r="HX279" s="40"/>
    </row>
    <row r="280">
      <c r="A280" s="52" t="s">
        <v>630</v>
      </c>
      <c r="B280" s="35" t="s">
        <v>31</v>
      </c>
      <c r="C280" s="35">
        <v>92382.0</v>
      </c>
      <c r="D280" s="36" t="s">
        <v>631</v>
      </c>
      <c r="E280" s="45" t="s">
        <v>62</v>
      </c>
      <c r="F280" s="46">
        <v>10.0</v>
      </c>
      <c r="G280" s="47">
        <v>48.82</v>
      </c>
      <c r="H280" s="47">
        <f t="shared" si="14"/>
        <v>488.2</v>
      </c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  <c r="GK280" s="40"/>
      <c r="GL280" s="40"/>
      <c r="GM280" s="40"/>
      <c r="GN280" s="40"/>
      <c r="GO280" s="40"/>
      <c r="GP280" s="40"/>
      <c r="GQ280" s="40"/>
      <c r="GR280" s="40"/>
      <c r="GS280" s="40"/>
      <c r="GT280" s="40"/>
      <c r="GU280" s="40"/>
      <c r="GV280" s="40"/>
      <c r="GW280" s="40"/>
      <c r="GX280" s="40"/>
      <c r="GY280" s="40"/>
      <c r="GZ280" s="40"/>
      <c r="HA280" s="40"/>
      <c r="HB280" s="40"/>
      <c r="HC280" s="40"/>
      <c r="HD280" s="40"/>
      <c r="HE280" s="40"/>
      <c r="HF280" s="40"/>
      <c r="HG280" s="40"/>
      <c r="HH280" s="40"/>
      <c r="HI280" s="40"/>
      <c r="HJ280" s="40"/>
      <c r="HK280" s="40"/>
      <c r="HL280" s="40"/>
      <c r="HM280" s="40"/>
      <c r="HN280" s="40"/>
      <c r="HO280" s="40"/>
      <c r="HP280" s="40"/>
      <c r="HQ280" s="40"/>
      <c r="HR280" s="40"/>
      <c r="HS280" s="40"/>
      <c r="HT280" s="40"/>
      <c r="HU280" s="40"/>
      <c r="HV280" s="40"/>
      <c r="HW280" s="40"/>
      <c r="HX280" s="40"/>
    </row>
    <row r="281">
      <c r="A281" s="52" t="s">
        <v>632</v>
      </c>
      <c r="B281" s="35" t="s">
        <v>31</v>
      </c>
      <c r="C281" s="35">
        <v>92642.0</v>
      </c>
      <c r="D281" s="36" t="s">
        <v>633</v>
      </c>
      <c r="E281" s="45" t="s">
        <v>62</v>
      </c>
      <c r="F281" s="46">
        <v>15.0</v>
      </c>
      <c r="G281" s="47">
        <v>203.15</v>
      </c>
      <c r="H281" s="47">
        <f t="shared" si="14"/>
        <v>3047.25</v>
      </c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  <c r="GK281" s="40"/>
      <c r="GL281" s="40"/>
      <c r="GM281" s="40"/>
      <c r="GN281" s="40"/>
      <c r="GO281" s="40"/>
      <c r="GP281" s="40"/>
      <c r="GQ281" s="40"/>
      <c r="GR281" s="40"/>
      <c r="GS281" s="40"/>
      <c r="GT281" s="40"/>
      <c r="GU281" s="40"/>
      <c r="GV281" s="40"/>
      <c r="GW281" s="40"/>
      <c r="GX281" s="40"/>
      <c r="GY281" s="40"/>
      <c r="GZ281" s="40"/>
      <c r="HA281" s="40"/>
      <c r="HB281" s="40"/>
      <c r="HC281" s="40"/>
      <c r="HD281" s="40"/>
      <c r="HE281" s="40"/>
      <c r="HF281" s="40"/>
      <c r="HG281" s="40"/>
      <c r="HH281" s="40"/>
      <c r="HI281" s="40"/>
      <c r="HJ281" s="40"/>
      <c r="HK281" s="40"/>
      <c r="HL281" s="40"/>
      <c r="HM281" s="40"/>
      <c r="HN281" s="40"/>
      <c r="HO281" s="40"/>
      <c r="HP281" s="40"/>
      <c r="HQ281" s="40"/>
      <c r="HR281" s="40"/>
      <c r="HS281" s="40"/>
      <c r="HT281" s="40"/>
      <c r="HU281" s="40"/>
      <c r="HV281" s="40"/>
      <c r="HW281" s="40"/>
      <c r="HX281" s="40"/>
    </row>
    <row r="282">
      <c r="A282" s="52" t="s">
        <v>634</v>
      </c>
      <c r="B282" s="35" t="s">
        <v>31</v>
      </c>
      <c r="C282" s="35">
        <v>92638.0</v>
      </c>
      <c r="D282" s="36" t="s">
        <v>635</v>
      </c>
      <c r="E282" s="45" t="s">
        <v>62</v>
      </c>
      <c r="F282" s="46">
        <v>22.0</v>
      </c>
      <c r="G282" s="47">
        <v>82.56</v>
      </c>
      <c r="H282" s="47">
        <f t="shared" si="14"/>
        <v>1816.32</v>
      </c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  <c r="GO282" s="40"/>
      <c r="GP282" s="40"/>
      <c r="GQ282" s="40"/>
      <c r="GR282" s="40"/>
      <c r="GS282" s="40"/>
      <c r="GT282" s="40"/>
      <c r="GU282" s="40"/>
      <c r="GV282" s="40"/>
      <c r="GW282" s="40"/>
      <c r="GX282" s="40"/>
      <c r="GY282" s="40"/>
      <c r="GZ282" s="40"/>
      <c r="HA282" s="40"/>
      <c r="HB282" s="40"/>
      <c r="HC282" s="40"/>
      <c r="HD282" s="40"/>
      <c r="HE282" s="40"/>
      <c r="HF282" s="40"/>
      <c r="HG282" s="40"/>
      <c r="HH282" s="40"/>
      <c r="HI282" s="40"/>
      <c r="HJ282" s="40"/>
      <c r="HK282" s="40"/>
      <c r="HL282" s="40"/>
      <c r="HM282" s="40"/>
      <c r="HN282" s="40"/>
      <c r="HO282" s="40"/>
      <c r="HP282" s="40"/>
      <c r="HQ282" s="40"/>
      <c r="HR282" s="40"/>
      <c r="HS282" s="40"/>
      <c r="HT282" s="40"/>
      <c r="HU282" s="40"/>
      <c r="HV282" s="40"/>
      <c r="HW282" s="40"/>
      <c r="HX282" s="40"/>
    </row>
    <row r="283">
      <c r="A283" s="52" t="s">
        <v>636</v>
      </c>
      <c r="B283" s="35" t="s">
        <v>31</v>
      </c>
      <c r="C283" s="35">
        <v>99624.0</v>
      </c>
      <c r="D283" s="36" t="s">
        <v>637</v>
      </c>
      <c r="E283" s="45" t="s">
        <v>62</v>
      </c>
      <c r="F283" s="46">
        <v>4.0</v>
      </c>
      <c r="G283" s="47">
        <v>548.67</v>
      </c>
      <c r="H283" s="47">
        <f t="shared" si="14"/>
        <v>2194.68</v>
      </c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  <c r="GK283" s="40"/>
      <c r="GL283" s="40"/>
      <c r="GM283" s="40"/>
      <c r="GN283" s="40"/>
      <c r="GO283" s="40"/>
      <c r="GP283" s="40"/>
      <c r="GQ283" s="40"/>
      <c r="GR283" s="40"/>
      <c r="GS283" s="40"/>
      <c r="GT283" s="40"/>
      <c r="GU283" s="40"/>
      <c r="GV283" s="40"/>
      <c r="GW283" s="40"/>
      <c r="GX283" s="40"/>
      <c r="GY283" s="40"/>
      <c r="GZ283" s="40"/>
      <c r="HA283" s="40"/>
      <c r="HB283" s="40"/>
      <c r="HC283" s="40"/>
      <c r="HD283" s="40"/>
      <c r="HE283" s="40"/>
      <c r="HF283" s="40"/>
      <c r="HG283" s="40"/>
      <c r="HH283" s="40"/>
      <c r="HI283" s="40"/>
      <c r="HJ283" s="40"/>
      <c r="HK283" s="40"/>
      <c r="HL283" s="40"/>
      <c r="HM283" s="40"/>
      <c r="HN283" s="40"/>
      <c r="HO283" s="40"/>
      <c r="HP283" s="40"/>
      <c r="HQ283" s="40"/>
      <c r="HR283" s="40"/>
      <c r="HS283" s="40"/>
      <c r="HT283" s="40"/>
      <c r="HU283" s="40"/>
      <c r="HV283" s="40"/>
      <c r="HW283" s="40"/>
      <c r="HX283" s="40"/>
    </row>
    <row r="284">
      <c r="A284" s="52" t="s">
        <v>638</v>
      </c>
      <c r="B284" s="35" t="s">
        <v>31</v>
      </c>
      <c r="C284" s="35">
        <v>99622.0</v>
      </c>
      <c r="D284" s="36" t="s">
        <v>639</v>
      </c>
      <c r="E284" s="45" t="s">
        <v>62</v>
      </c>
      <c r="F284" s="46">
        <v>2.0</v>
      </c>
      <c r="G284" s="47">
        <v>275.46</v>
      </c>
      <c r="H284" s="47">
        <f t="shared" si="14"/>
        <v>550.92</v>
      </c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  <c r="GK284" s="40"/>
      <c r="GL284" s="40"/>
      <c r="GM284" s="40"/>
      <c r="GN284" s="40"/>
      <c r="GO284" s="40"/>
      <c r="GP284" s="40"/>
      <c r="GQ284" s="40"/>
      <c r="GR284" s="40"/>
      <c r="GS284" s="40"/>
      <c r="GT284" s="40"/>
      <c r="GU284" s="40"/>
      <c r="GV284" s="40"/>
      <c r="GW284" s="40"/>
      <c r="GX284" s="40"/>
      <c r="GY284" s="40"/>
      <c r="GZ284" s="40"/>
      <c r="HA284" s="40"/>
      <c r="HB284" s="40"/>
      <c r="HC284" s="40"/>
      <c r="HD284" s="40"/>
      <c r="HE284" s="40"/>
      <c r="HF284" s="40"/>
      <c r="HG284" s="40"/>
      <c r="HH284" s="40"/>
      <c r="HI284" s="40"/>
      <c r="HJ284" s="40"/>
      <c r="HK284" s="40"/>
      <c r="HL284" s="40"/>
      <c r="HM284" s="40"/>
      <c r="HN284" s="40"/>
      <c r="HO284" s="40"/>
      <c r="HP284" s="40"/>
      <c r="HQ284" s="40"/>
      <c r="HR284" s="40"/>
      <c r="HS284" s="40"/>
      <c r="HT284" s="40"/>
      <c r="HU284" s="40"/>
      <c r="HV284" s="40"/>
      <c r="HW284" s="40"/>
      <c r="HX284" s="40"/>
    </row>
    <row r="285">
      <c r="A285" s="52" t="s">
        <v>640</v>
      </c>
      <c r="B285" s="35" t="s">
        <v>31</v>
      </c>
      <c r="C285" s="35">
        <v>99633.0</v>
      </c>
      <c r="D285" s="36" t="s">
        <v>641</v>
      </c>
      <c r="E285" s="45" t="s">
        <v>62</v>
      </c>
      <c r="F285" s="46">
        <v>2.0</v>
      </c>
      <c r="G285" s="47">
        <v>472.81</v>
      </c>
      <c r="H285" s="47">
        <f t="shared" si="14"/>
        <v>945.62</v>
      </c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  <c r="GK285" s="40"/>
      <c r="GL285" s="40"/>
      <c r="GM285" s="40"/>
      <c r="GN285" s="40"/>
      <c r="GO285" s="40"/>
      <c r="GP285" s="40"/>
      <c r="GQ285" s="40"/>
      <c r="GR285" s="40"/>
      <c r="GS285" s="40"/>
      <c r="GT285" s="40"/>
      <c r="GU285" s="40"/>
      <c r="GV285" s="40"/>
      <c r="GW285" s="40"/>
      <c r="GX285" s="40"/>
      <c r="GY285" s="40"/>
      <c r="GZ285" s="40"/>
      <c r="HA285" s="40"/>
      <c r="HB285" s="40"/>
      <c r="HC285" s="40"/>
      <c r="HD285" s="40"/>
      <c r="HE285" s="40"/>
      <c r="HF285" s="40"/>
      <c r="HG285" s="40"/>
      <c r="HH285" s="40"/>
      <c r="HI285" s="40"/>
      <c r="HJ285" s="40"/>
      <c r="HK285" s="40"/>
      <c r="HL285" s="40"/>
      <c r="HM285" s="40"/>
      <c r="HN285" s="40"/>
      <c r="HO285" s="40"/>
      <c r="HP285" s="40"/>
      <c r="HQ285" s="40"/>
      <c r="HR285" s="40"/>
      <c r="HS285" s="40"/>
      <c r="HT285" s="40"/>
      <c r="HU285" s="40"/>
      <c r="HV285" s="40"/>
      <c r="HW285" s="40"/>
      <c r="HX285" s="40"/>
    </row>
    <row r="286">
      <c r="A286" s="52" t="s">
        <v>642</v>
      </c>
      <c r="B286" s="35" t="s">
        <v>31</v>
      </c>
      <c r="C286" s="35">
        <v>95253.0</v>
      </c>
      <c r="D286" s="36" t="s">
        <v>643</v>
      </c>
      <c r="E286" s="45" t="s">
        <v>62</v>
      </c>
      <c r="F286" s="46">
        <v>8.0</v>
      </c>
      <c r="G286" s="47">
        <v>197.65</v>
      </c>
      <c r="H286" s="47">
        <f t="shared" si="14"/>
        <v>1581.2</v>
      </c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  <c r="GK286" s="40"/>
      <c r="GL286" s="40"/>
      <c r="GM286" s="40"/>
      <c r="GN286" s="40"/>
      <c r="GO286" s="40"/>
      <c r="GP286" s="40"/>
      <c r="GQ286" s="40"/>
      <c r="GR286" s="40"/>
      <c r="GS286" s="40"/>
      <c r="GT286" s="40"/>
      <c r="GU286" s="40"/>
      <c r="GV286" s="40"/>
      <c r="GW286" s="40"/>
      <c r="GX286" s="40"/>
      <c r="GY286" s="40"/>
      <c r="GZ286" s="40"/>
      <c r="HA286" s="40"/>
      <c r="HB286" s="40"/>
      <c r="HC286" s="40"/>
      <c r="HD286" s="40"/>
      <c r="HE286" s="40"/>
      <c r="HF286" s="40"/>
      <c r="HG286" s="40"/>
      <c r="HH286" s="40"/>
      <c r="HI286" s="40"/>
      <c r="HJ286" s="40"/>
      <c r="HK286" s="40"/>
      <c r="HL286" s="40"/>
      <c r="HM286" s="40"/>
      <c r="HN286" s="40"/>
      <c r="HO286" s="40"/>
      <c r="HP286" s="40"/>
      <c r="HQ286" s="40"/>
      <c r="HR286" s="40"/>
      <c r="HS286" s="40"/>
      <c r="HT286" s="40"/>
      <c r="HU286" s="40"/>
      <c r="HV286" s="40"/>
      <c r="HW286" s="40"/>
      <c r="HX286" s="40"/>
    </row>
    <row r="287">
      <c r="A287" s="52" t="s">
        <v>644</v>
      </c>
      <c r="B287" s="35" t="s">
        <v>31</v>
      </c>
      <c r="C287" s="35">
        <v>95252.0</v>
      </c>
      <c r="D287" s="36" t="s">
        <v>645</v>
      </c>
      <c r="E287" s="45" t="s">
        <v>62</v>
      </c>
      <c r="F287" s="46">
        <v>6.0</v>
      </c>
      <c r="G287" s="47">
        <v>130.06</v>
      </c>
      <c r="H287" s="47">
        <f t="shared" si="14"/>
        <v>780.36</v>
      </c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  <c r="GK287" s="40"/>
      <c r="GL287" s="40"/>
      <c r="GM287" s="40"/>
      <c r="GN287" s="40"/>
      <c r="GO287" s="40"/>
      <c r="GP287" s="40"/>
      <c r="GQ287" s="40"/>
      <c r="GR287" s="40"/>
      <c r="GS287" s="40"/>
      <c r="GT287" s="40"/>
      <c r="GU287" s="40"/>
      <c r="GV287" s="40"/>
      <c r="GW287" s="40"/>
      <c r="GX287" s="40"/>
      <c r="GY287" s="40"/>
      <c r="GZ287" s="40"/>
      <c r="HA287" s="40"/>
      <c r="HB287" s="40"/>
      <c r="HC287" s="40"/>
      <c r="HD287" s="40"/>
      <c r="HE287" s="40"/>
      <c r="HF287" s="40"/>
      <c r="HG287" s="40"/>
      <c r="HH287" s="40"/>
      <c r="HI287" s="40"/>
      <c r="HJ287" s="40"/>
      <c r="HK287" s="40"/>
      <c r="HL287" s="40"/>
      <c r="HM287" s="40"/>
      <c r="HN287" s="40"/>
      <c r="HO287" s="40"/>
      <c r="HP287" s="40"/>
      <c r="HQ287" s="40"/>
      <c r="HR287" s="40"/>
      <c r="HS287" s="40"/>
      <c r="HT287" s="40"/>
      <c r="HU287" s="40"/>
      <c r="HV287" s="40"/>
      <c r="HW287" s="40"/>
      <c r="HX287" s="40"/>
    </row>
    <row r="288">
      <c r="A288" s="52" t="s">
        <v>646</v>
      </c>
      <c r="B288" s="35" t="s">
        <v>31</v>
      </c>
      <c r="C288" s="35">
        <v>94497.0</v>
      </c>
      <c r="D288" s="36" t="s">
        <v>647</v>
      </c>
      <c r="E288" s="45" t="s">
        <v>62</v>
      </c>
      <c r="F288" s="46">
        <v>6.0</v>
      </c>
      <c r="G288" s="47">
        <v>92.45</v>
      </c>
      <c r="H288" s="47">
        <f t="shared" si="14"/>
        <v>554.7</v>
      </c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  <c r="GK288" s="40"/>
      <c r="GL288" s="40"/>
      <c r="GM288" s="40"/>
      <c r="GN288" s="40"/>
      <c r="GO288" s="40"/>
      <c r="GP288" s="40"/>
      <c r="GQ288" s="40"/>
      <c r="GR288" s="40"/>
      <c r="GS288" s="40"/>
      <c r="GT288" s="40"/>
      <c r="GU288" s="40"/>
      <c r="GV288" s="40"/>
      <c r="GW288" s="40"/>
      <c r="GX288" s="40"/>
      <c r="GY288" s="40"/>
      <c r="GZ288" s="40"/>
      <c r="HA288" s="40"/>
      <c r="HB288" s="40"/>
      <c r="HC288" s="40"/>
      <c r="HD288" s="40"/>
      <c r="HE288" s="40"/>
      <c r="HF288" s="40"/>
      <c r="HG288" s="40"/>
      <c r="HH288" s="40"/>
      <c r="HI288" s="40"/>
      <c r="HJ288" s="40"/>
      <c r="HK288" s="40"/>
      <c r="HL288" s="40"/>
      <c r="HM288" s="40"/>
      <c r="HN288" s="40"/>
      <c r="HO288" s="40"/>
      <c r="HP288" s="40"/>
      <c r="HQ288" s="40"/>
      <c r="HR288" s="40"/>
      <c r="HS288" s="40"/>
      <c r="HT288" s="40"/>
      <c r="HU288" s="40"/>
      <c r="HV288" s="40"/>
      <c r="HW288" s="40"/>
      <c r="HX288" s="40"/>
    </row>
    <row r="289">
      <c r="A289" s="52" t="s">
        <v>648</v>
      </c>
      <c r="B289" s="35" t="s">
        <v>31</v>
      </c>
      <c r="C289" s="35">
        <v>101917.0</v>
      </c>
      <c r="D289" s="36" t="s">
        <v>649</v>
      </c>
      <c r="E289" s="45" t="s">
        <v>62</v>
      </c>
      <c r="F289" s="46">
        <v>6.0</v>
      </c>
      <c r="G289" s="47">
        <v>145.13</v>
      </c>
      <c r="H289" s="47">
        <f t="shared" si="14"/>
        <v>870.78</v>
      </c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  <c r="GK289" s="40"/>
      <c r="GL289" s="40"/>
      <c r="GM289" s="40"/>
      <c r="GN289" s="40"/>
      <c r="GO289" s="40"/>
      <c r="GP289" s="40"/>
      <c r="GQ289" s="40"/>
      <c r="GR289" s="40"/>
      <c r="GS289" s="40"/>
      <c r="GT289" s="40"/>
      <c r="GU289" s="40"/>
      <c r="GV289" s="40"/>
      <c r="GW289" s="40"/>
      <c r="GX289" s="40"/>
      <c r="GY289" s="40"/>
      <c r="GZ289" s="40"/>
      <c r="HA289" s="40"/>
      <c r="HB289" s="40"/>
      <c r="HC289" s="40"/>
      <c r="HD289" s="40"/>
      <c r="HE289" s="40"/>
      <c r="HF289" s="40"/>
      <c r="HG289" s="40"/>
      <c r="HH289" s="40"/>
      <c r="HI289" s="40"/>
      <c r="HJ289" s="40"/>
      <c r="HK289" s="40"/>
      <c r="HL289" s="40"/>
      <c r="HM289" s="40"/>
      <c r="HN289" s="40"/>
      <c r="HO289" s="40"/>
      <c r="HP289" s="40"/>
      <c r="HQ289" s="40"/>
      <c r="HR289" s="40"/>
      <c r="HS289" s="40"/>
      <c r="HT289" s="40"/>
      <c r="HU289" s="40"/>
      <c r="HV289" s="40"/>
      <c r="HW289" s="40"/>
      <c r="HX289" s="40"/>
    </row>
    <row r="290">
      <c r="A290" s="52" t="s">
        <v>650</v>
      </c>
      <c r="B290" s="35" t="s">
        <v>196</v>
      </c>
      <c r="C290" s="35" t="s">
        <v>651</v>
      </c>
      <c r="D290" s="36" t="s">
        <v>652</v>
      </c>
      <c r="E290" s="45" t="s">
        <v>62</v>
      </c>
      <c r="F290" s="46">
        <v>6.0</v>
      </c>
      <c r="G290" s="47">
        <v>213.46</v>
      </c>
      <c r="H290" s="47">
        <f t="shared" si="14"/>
        <v>1280.76</v>
      </c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  <c r="GK290" s="40"/>
      <c r="GL290" s="40"/>
      <c r="GM290" s="40"/>
      <c r="GN290" s="40"/>
      <c r="GO290" s="40"/>
      <c r="GP290" s="40"/>
      <c r="GQ290" s="40"/>
      <c r="GR290" s="40"/>
      <c r="GS290" s="40"/>
      <c r="GT290" s="40"/>
      <c r="GU290" s="40"/>
      <c r="GV290" s="40"/>
      <c r="GW290" s="40"/>
      <c r="GX290" s="40"/>
      <c r="GY290" s="40"/>
      <c r="GZ290" s="40"/>
      <c r="HA290" s="40"/>
      <c r="HB290" s="40"/>
      <c r="HC290" s="40"/>
      <c r="HD290" s="40"/>
      <c r="HE290" s="40"/>
      <c r="HF290" s="40"/>
      <c r="HG290" s="40"/>
      <c r="HH290" s="40"/>
      <c r="HI290" s="40"/>
      <c r="HJ290" s="40"/>
      <c r="HK290" s="40"/>
      <c r="HL290" s="40"/>
      <c r="HM290" s="40"/>
      <c r="HN290" s="40"/>
      <c r="HO290" s="40"/>
      <c r="HP290" s="40"/>
      <c r="HQ290" s="40"/>
      <c r="HR290" s="40"/>
      <c r="HS290" s="40"/>
      <c r="HT290" s="40"/>
      <c r="HU290" s="40"/>
      <c r="HV290" s="40"/>
      <c r="HW290" s="40"/>
      <c r="HX290" s="40"/>
    </row>
    <row r="291">
      <c r="A291" s="52" t="s">
        <v>653</v>
      </c>
      <c r="B291" s="35" t="s">
        <v>196</v>
      </c>
      <c r="C291" s="35" t="s">
        <v>654</v>
      </c>
      <c r="D291" s="36" t="s">
        <v>655</v>
      </c>
      <c r="E291" s="45" t="s">
        <v>62</v>
      </c>
      <c r="F291" s="46">
        <v>2.0</v>
      </c>
      <c r="G291" s="47">
        <v>750.8</v>
      </c>
      <c r="H291" s="47">
        <f t="shared" si="14"/>
        <v>1501.6</v>
      </c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  <c r="GK291" s="40"/>
      <c r="GL291" s="40"/>
      <c r="GM291" s="40"/>
      <c r="GN291" s="40"/>
      <c r="GO291" s="40"/>
      <c r="GP291" s="40"/>
      <c r="GQ291" s="40"/>
      <c r="GR291" s="40"/>
      <c r="GS291" s="40"/>
      <c r="GT291" s="40"/>
      <c r="GU291" s="40"/>
      <c r="GV291" s="40"/>
      <c r="GW291" s="40"/>
      <c r="GX291" s="40"/>
      <c r="GY291" s="40"/>
      <c r="GZ291" s="40"/>
      <c r="HA291" s="40"/>
      <c r="HB291" s="40"/>
      <c r="HC291" s="40"/>
      <c r="HD291" s="40"/>
      <c r="HE291" s="40"/>
      <c r="HF291" s="40"/>
      <c r="HG291" s="40"/>
      <c r="HH291" s="40"/>
      <c r="HI291" s="40"/>
      <c r="HJ291" s="40"/>
      <c r="HK291" s="40"/>
      <c r="HL291" s="40"/>
      <c r="HM291" s="40"/>
      <c r="HN291" s="40"/>
      <c r="HO291" s="40"/>
      <c r="HP291" s="40"/>
      <c r="HQ291" s="40"/>
      <c r="HR291" s="40"/>
      <c r="HS291" s="40"/>
      <c r="HT291" s="40"/>
      <c r="HU291" s="40"/>
      <c r="HV291" s="40"/>
      <c r="HW291" s="40"/>
      <c r="HX291" s="40"/>
    </row>
    <row r="292">
      <c r="A292" s="52" t="s">
        <v>656</v>
      </c>
      <c r="B292" s="35" t="s">
        <v>196</v>
      </c>
      <c r="C292" s="35" t="s">
        <v>657</v>
      </c>
      <c r="D292" s="36" t="s">
        <v>658</v>
      </c>
      <c r="E292" s="45" t="s">
        <v>62</v>
      </c>
      <c r="F292" s="46">
        <v>2.0</v>
      </c>
      <c r="G292" s="47">
        <v>23000.0</v>
      </c>
      <c r="H292" s="47">
        <f t="shared" si="14"/>
        <v>46000</v>
      </c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  <c r="GK292" s="40"/>
      <c r="GL292" s="40"/>
      <c r="GM292" s="40"/>
      <c r="GN292" s="40"/>
      <c r="GO292" s="40"/>
      <c r="GP292" s="40"/>
      <c r="GQ292" s="40"/>
      <c r="GR292" s="40"/>
      <c r="GS292" s="40"/>
      <c r="GT292" s="40"/>
      <c r="GU292" s="40"/>
      <c r="GV292" s="40"/>
      <c r="GW292" s="40"/>
      <c r="GX292" s="40"/>
      <c r="GY292" s="40"/>
      <c r="GZ292" s="40"/>
      <c r="HA292" s="40"/>
      <c r="HB292" s="40"/>
      <c r="HC292" s="40"/>
      <c r="HD292" s="40"/>
      <c r="HE292" s="40"/>
      <c r="HF292" s="40"/>
      <c r="HG292" s="40"/>
      <c r="HH292" s="40"/>
      <c r="HI292" s="40"/>
      <c r="HJ292" s="40"/>
      <c r="HK292" s="40"/>
      <c r="HL292" s="40"/>
      <c r="HM292" s="40"/>
      <c r="HN292" s="40"/>
      <c r="HO292" s="40"/>
      <c r="HP292" s="40"/>
      <c r="HQ292" s="40"/>
      <c r="HR292" s="40"/>
      <c r="HS292" s="40"/>
      <c r="HT292" s="40"/>
      <c r="HU292" s="40"/>
      <c r="HV292" s="40"/>
      <c r="HW292" s="40"/>
      <c r="HX292" s="40"/>
    </row>
    <row r="293">
      <c r="A293" s="52" t="s">
        <v>659</v>
      </c>
      <c r="B293" s="35" t="s">
        <v>196</v>
      </c>
      <c r="C293" s="35" t="s">
        <v>660</v>
      </c>
      <c r="D293" s="36" t="s">
        <v>661</v>
      </c>
      <c r="E293" s="45" t="s">
        <v>62</v>
      </c>
      <c r="F293" s="46">
        <v>2.0</v>
      </c>
      <c r="G293" s="47">
        <v>21286.38</v>
      </c>
      <c r="H293" s="47">
        <f t="shared" si="14"/>
        <v>42572.76</v>
      </c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  <c r="GK293" s="40"/>
      <c r="GL293" s="40"/>
      <c r="GM293" s="40"/>
      <c r="GN293" s="40"/>
      <c r="GO293" s="40"/>
      <c r="GP293" s="40"/>
      <c r="GQ293" s="40"/>
      <c r="GR293" s="40"/>
      <c r="GS293" s="40"/>
      <c r="GT293" s="40"/>
      <c r="GU293" s="40"/>
      <c r="GV293" s="40"/>
      <c r="GW293" s="40"/>
      <c r="GX293" s="40"/>
      <c r="GY293" s="40"/>
      <c r="GZ293" s="40"/>
      <c r="HA293" s="40"/>
      <c r="HB293" s="40"/>
      <c r="HC293" s="40"/>
      <c r="HD293" s="40"/>
      <c r="HE293" s="40"/>
      <c r="HF293" s="40"/>
      <c r="HG293" s="40"/>
      <c r="HH293" s="40"/>
      <c r="HI293" s="40"/>
      <c r="HJ293" s="40"/>
      <c r="HK293" s="40"/>
      <c r="HL293" s="40"/>
      <c r="HM293" s="40"/>
      <c r="HN293" s="40"/>
      <c r="HO293" s="40"/>
      <c r="HP293" s="40"/>
      <c r="HQ293" s="40"/>
      <c r="HR293" s="40"/>
      <c r="HS293" s="40"/>
      <c r="HT293" s="40"/>
      <c r="HU293" s="40"/>
      <c r="HV293" s="40"/>
      <c r="HW293" s="40"/>
      <c r="HX293" s="40"/>
    </row>
    <row r="294">
      <c r="A294" s="52" t="s">
        <v>662</v>
      </c>
      <c r="B294" s="35" t="s">
        <v>31</v>
      </c>
      <c r="C294" s="35">
        <v>102118.0</v>
      </c>
      <c r="D294" s="36" t="s">
        <v>663</v>
      </c>
      <c r="E294" s="45" t="s">
        <v>62</v>
      </c>
      <c r="F294" s="46">
        <v>2.0</v>
      </c>
      <c r="G294" s="47">
        <v>2243.23</v>
      </c>
      <c r="H294" s="47">
        <f t="shared" si="14"/>
        <v>4486.46</v>
      </c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  <c r="GK294" s="40"/>
      <c r="GL294" s="40"/>
      <c r="GM294" s="40"/>
      <c r="GN294" s="40"/>
      <c r="GO294" s="40"/>
      <c r="GP294" s="40"/>
      <c r="GQ294" s="40"/>
      <c r="GR294" s="40"/>
      <c r="GS294" s="40"/>
      <c r="GT294" s="40"/>
      <c r="GU294" s="40"/>
      <c r="GV294" s="40"/>
      <c r="GW294" s="40"/>
      <c r="GX294" s="40"/>
      <c r="GY294" s="40"/>
      <c r="GZ294" s="40"/>
      <c r="HA294" s="40"/>
      <c r="HB294" s="40"/>
      <c r="HC294" s="40"/>
      <c r="HD294" s="40"/>
      <c r="HE294" s="40"/>
      <c r="HF294" s="40"/>
      <c r="HG294" s="40"/>
      <c r="HH294" s="40"/>
      <c r="HI294" s="40"/>
      <c r="HJ294" s="40"/>
      <c r="HK294" s="40"/>
      <c r="HL294" s="40"/>
      <c r="HM294" s="40"/>
      <c r="HN294" s="40"/>
      <c r="HO294" s="40"/>
      <c r="HP294" s="40"/>
      <c r="HQ294" s="40"/>
      <c r="HR294" s="40"/>
      <c r="HS294" s="40"/>
      <c r="HT294" s="40"/>
      <c r="HU294" s="40"/>
      <c r="HV294" s="40"/>
      <c r="HW294" s="40"/>
      <c r="HX294" s="40"/>
    </row>
    <row r="295">
      <c r="A295" s="52" t="s">
        <v>664</v>
      </c>
      <c r="B295" s="35" t="s">
        <v>31</v>
      </c>
      <c r="C295" s="35">
        <v>95472.0</v>
      </c>
      <c r="D295" s="36" t="s">
        <v>665</v>
      </c>
      <c r="E295" s="45" t="s">
        <v>62</v>
      </c>
      <c r="F295" s="46">
        <v>4.0</v>
      </c>
      <c r="G295" s="47">
        <v>703.12</v>
      </c>
      <c r="H295" s="47">
        <f t="shared" si="14"/>
        <v>2812.48</v>
      </c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  <c r="GK295" s="40"/>
      <c r="GL295" s="40"/>
      <c r="GM295" s="40"/>
      <c r="GN295" s="40"/>
      <c r="GO295" s="40"/>
      <c r="GP295" s="40"/>
      <c r="GQ295" s="40"/>
      <c r="GR295" s="40"/>
      <c r="GS295" s="40"/>
      <c r="GT295" s="40"/>
      <c r="GU295" s="40"/>
      <c r="GV295" s="40"/>
      <c r="GW295" s="40"/>
      <c r="GX295" s="40"/>
      <c r="GY295" s="40"/>
      <c r="GZ295" s="40"/>
      <c r="HA295" s="40"/>
      <c r="HB295" s="40"/>
      <c r="HC295" s="40"/>
      <c r="HD295" s="40"/>
      <c r="HE295" s="40"/>
      <c r="HF295" s="40"/>
      <c r="HG295" s="40"/>
      <c r="HH295" s="40"/>
      <c r="HI295" s="40"/>
      <c r="HJ295" s="40"/>
      <c r="HK295" s="40"/>
      <c r="HL295" s="40"/>
      <c r="HM295" s="40"/>
      <c r="HN295" s="40"/>
      <c r="HO295" s="40"/>
      <c r="HP295" s="40"/>
      <c r="HQ295" s="40"/>
      <c r="HR295" s="40"/>
      <c r="HS295" s="40"/>
      <c r="HT295" s="40"/>
      <c r="HU295" s="40"/>
      <c r="HV295" s="40"/>
      <c r="HW295" s="40"/>
      <c r="HX295" s="40"/>
    </row>
    <row r="296">
      <c r="A296" s="52" t="s">
        <v>666</v>
      </c>
      <c r="B296" s="35" t="s">
        <v>31</v>
      </c>
      <c r="C296" s="35">
        <v>100849.0</v>
      </c>
      <c r="D296" s="36" t="s">
        <v>667</v>
      </c>
      <c r="E296" s="45" t="s">
        <v>62</v>
      </c>
      <c r="F296" s="46">
        <v>7.0</v>
      </c>
      <c r="G296" s="47">
        <v>45.06</v>
      </c>
      <c r="H296" s="47">
        <f t="shared" si="14"/>
        <v>315.42</v>
      </c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  <c r="GK296" s="40"/>
      <c r="GL296" s="40"/>
      <c r="GM296" s="40"/>
      <c r="GN296" s="40"/>
      <c r="GO296" s="40"/>
      <c r="GP296" s="40"/>
      <c r="GQ296" s="40"/>
      <c r="GR296" s="40"/>
      <c r="GS296" s="40"/>
      <c r="GT296" s="40"/>
      <c r="GU296" s="40"/>
      <c r="GV296" s="40"/>
      <c r="GW296" s="40"/>
      <c r="GX296" s="40"/>
      <c r="GY296" s="40"/>
      <c r="GZ296" s="40"/>
      <c r="HA296" s="40"/>
      <c r="HB296" s="40"/>
      <c r="HC296" s="40"/>
      <c r="HD296" s="40"/>
      <c r="HE296" s="40"/>
      <c r="HF296" s="40"/>
      <c r="HG296" s="40"/>
      <c r="HH296" s="40"/>
      <c r="HI296" s="40"/>
      <c r="HJ296" s="40"/>
      <c r="HK296" s="40"/>
      <c r="HL296" s="40"/>
      <c r="HM296" s="40"/>
      <c r="HN296" s="40"/>
      <c r="HO296" s="40"/>
      <c r="HP296" s="40"/>
      <c r="HQ296" s="40"/>
      <c r="HR296" s="40"/>
      <c r="HS296" s="40"/>
      <c r="HT296" s="40"/>
      <c r="HU296" s="40"/>
      <c r="HV296" s="40"/>
      <c r="HW296" s="40"/>
      <c r="HX296" s="40"/>
    </row>
    <row r="297">
      <c r="A297" s="52" t="s">
        <v>668</v>
      </c>
      <c r="B297" s="35" t="s">
        <v>31</v>
      </c>
      <c r="C297" s="35">
        <v>95547.0</v>
      </c>
      <c r="D297" s="36" t="s">
        <v>669</v>
      </c>
      <c r="E297" s="45" t="s">
        <v>62</v>
      </c>
      <c r="F297" s="46">
        <v>8.0</v>
      </c>
      <c r="G297" s="47">
        <v>71.27</v>
      </c>
      <c r="H297" s="47">
        <f t="shared" si="14"/>
        <v>570.16</v>
      </c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  <c r="GK297" s="40"/>
      <c r="GL297" s="40"/>
      <c r="GM297" s="40"/>
      <c r="GN297" s="40"/>
      <c r="GO297" s="40"/>
      <c r="GP297" s="40"/>
      <c r="GQ297" s="40"/>
      <c r="GR297" s="40"/>
      <c r="GS297" s="40"/>
      <c r="GT297" s="40"/>
      <c r="GU297" s="40"/>
      <c r="GV297" s="40"/>
      <c r="GW297" s="40"/>
      <c r="GX297" s="40"/>
      <c r="GY297" s="40"/>
      <c r="GZ297" s="40"/>
      <c r="HA297" s="40"/>
      <c r="HB297" s="40"/>
      <c r="HC297" s="40"/>
      <c r="HD297" s="40"/>
      <c r="HE297" s="40"/>
      <c r="HF297" s="40"/>
      <c r="HG297" s="40"/>
      <c r="HH297" s="40"/>
      <c r="HI297" s="40"/>
      <c r="HJ297" s="40"/>
      <c r="HK297" s="40"/>
      <c r="HL297" s="40"/>
      <c r="HM297" s="40"/>
      <c r="HN297" s="40"/>
      <c r="HO297" s="40"/>
      <c r="HP297" s="40"/>
      <c r="HQ297" s="40"/>
      <c r="HR297" s="40"/>
      <c r="HS297" s="40"/>
      <c r="HT297" s="40"/>
      <c r="HU297" s="40"/>
      <c r="HV297" s="40"/>
      <c r="HW297" s="40"/>
      <c r="HX297" s="40"/>
    </row>
    <row r="298">
      <c r="A298" s="52" t="s">
        <v>670</v>
      </c>
      <c r="B298" s="35" t="s">
        <v>31</v>
      </c>
      <c r="C298" s="35">
        <v>95544.0</v>
      </c>
      <c r="D298" s="36" t="s">
        <v>671</v>
      </c>
      <c r="E298" s="45" t="s">
        <v>62</v>
      </c>
      <c r="F298" s="46">
        <v>14.0</v>
      </c>
      <c r="G298" s="47">
        <v>42.97</v>
      </c>
      <c r="H298" s="47">
        <f t="shared" si="14"/>
        <v>601.58</v>
      </c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  <c r="GK298" s="40"/>
      <c r="GL298" s="40"/>
      <c r="GM298" s="40"/>
      <c r="GN298" s="40"/>
      <c r="GO298" s="40"/>
      <c r="GP298" s="40"/>
      <c r="GQ298" s="40"/>
      <c r="GR298" s="40"/>
      <c r="GS298" s="40"/>
      <c r="GT298" s="40"/>
      <c r="GU298" s="40"/>
      <c r="GV298" s="40"/>
      <c r="GW298" s="40"/>
      <c r="GX298" s="40"/>
      <c r="GY298" s="40"/>
      <c r="GZ298" s="40"/>
      <c r="HA298" s="40"/>
      <c r="HB298" s="40"/>
      <c r="HC298" s="40"/>
      <c r="HD298" s="40"/>
      <c r="HE298" s="40"/>
      <c r="HF298" s="40"/>
      <c r="HG298" s="40"/>
      <c r="HH298" s="40"/>
      <c r="HI298" s="40"/>
      <c r="HJ298" s="40"/>
      <c r="HK298" s="40"/>
      <c r="HL298" s="40"/>
      <c r="HM298" s="40"/>
      <c r="HN298" s="40"/>
      <c r="HO298" s="40"/>
      <c r="HP298" s="40"/>
      <c r="HQ298" s="40"/>
      <c r="HR298" s="40"/>
      <c r="HS298" s="40"/>
      <c r="HT298" s="40"/>
      <c r="HU298" s="40"/>
      <c r="HV298" s="40"/>
      <c r="HW298" s="40"/>
      <c r="HX298" s="40"/>
    </row>
    <row r="299">
      <c r="A299" s="52" t="s">
        <v>672</v>
      </c>
      <c r="B299" s="35" t="s">
        <v>196</v>
      </c>
      <c r="C299" s="35" t="s">
        <v>673</v>
      </c>
      <c r="D299" s="36" t="s">
        <v>674</v>
      </c>
      <c r="E299" s="45" t="s">
        <v>62</v>
      </c>
      <c r="F299" s="46">
        <v>8.0</v>
      </c>
      <c r="G299" s="47">
        <v>78.5</v>
      </c>
      <c r="H299" s="47">
        <f t="shared" si="14"/>
        <v>628</v>
      </c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  <c r="GG299" s="40"/>
      <c r="GH299" s="40"/>
      <c r="GI299" s="40"/>
      <c r="GJ299" s="40"/>
      <c r="GK299" s="40"/>
      <c r="GL299" s="40"/>
      <c r="GM299" s="40"/>
      <c r="GN299" s="40"/>
      <c r="GO299" s="40"/>
      <c r="GP299" s="40"/>
      <c r="GQ299" s="40"/>
      <c r="GR299" s="40"/>
      <c r="GS299" s="40"/>
      <c r="GT299" s="40"/>
      <c r="GU299" s="40"/>
      <c r="GV299" s="40"/>
      <c r="GW299" s="40"/>
      <c r="GX299" s="40"/>
      <c r="GY299" s="40"/>
      <c r="GZ299" s="40"/>
      <c r="HA299" s="40"/>
      <c r="HB299" s="40"/>
      <c r="HC299" s="40"/>
      <c r="HD299" s="40"/>
      <c r="HE299" s="40"/>
      <c r="HF299" s="40"/>
      <c r="HG299" s="40"/>
      <c r="HH299" s="40"/>
      <c r="HI299" s="40"/>
      <c r="HJ299" s="40"/>
      <c r="HK299" s="40"/>
      <c r="HL299" s="40"/>
      <c r="HM299" s="40"/>
      <c r="HN299" s="40"/>
      <c r="HO299" s="40"/>
      <c r="HP299" s="40"/>
      <c r="HQ299" s="40"/>
      <c r="HR299" s="40"/>
      <c r="HS299" s="40"/>
      <c r="HT299" s="40"/>
      <c r="HU299" s="40"/>
      <c r="HV299" s="40"/>
      <c r="HW299" s="40"/>
      <c r="HX299" s="40"/>
    </row>
    <row r="300">
      <c r="A300" s="52" t="s">
        <v>675</v>
      </c>
      <c r="B300" s="35" t="s">
        <v>196</v>
      </c>
      <c r="C300" s="35" t="s">
        <v>676</v>
      </c>
      <c r="D300" s="36" t="s">
        <v>677</v>
      </c>
      <c r="E300" s="45" t="s">
        <v>62</v>
      </c>
      <c r="F300" s="46">
        <v>12.0</v>
      </c>
      <c r="G300" s="47">
        <v>272.51</v>
      </c>
      <c r="H300" s="47">
        <f t="shared" si="14"/>
        <v>3270.12</v>
      </c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  <c r="GG300" s="40"/>
      <c r="GH300" s="40"/>
      <c r="GI300" s="40"/>
      <c r="GJ300" s="40"/>
      <c r="GK300" s="40"/>
      <c r="GL300" s="40"/>
      <c r="GM300" s="40"/>
      <c r="GN300" s="40"/>
      <c r="GO300" s="40"/>
      <c r="GP300" s="40"/>
      <c r="GQ300" s="40"/>
      <c r="GR300" s="40"/>
      <c r="GS300" s="40"/>
      <c r="GT300" s="40"/>
      <c r="GU300" s="40"/>
      <c r="GV300" s="40"/>
      <c r="GW300" s="40"/>
      <c r="GX300" s="40"/>
      <c r="GY300" s="40"/>
      <c r="GZ300" s="40"/>
      <c r="HA300" s="40"/>
      <c r="HB300" s="40"/>
      <c r="HC300" s="40"/>
      <c r="HD300" s="40"/>
      <c r="HE300" s="40"/>
      <c r="HF300" s="40"/>
      <c r="HG300" s="40"/>
      <c r="HH300" s="40"/>
      <c r="HI300" s="40"/>
      <c r="HJ300" s="40"/>
      <c r="HK300" s="40"/>
      <c r="HL300" s="40"/>
      <c r="HM300" s="40"/>
      <c r="HN300" s="40"/>
      <c r="HO300" s="40"/>
      <c r="HP300" s="40"/>
      <c r="HQ300" s="40"/>
      <c r="HR300" s="40"/>
      <c r="HS300" s="40"/>
      <c r="HT300" s="40"/>
      <c r="HU300" s="40"/>
      <c r="HV300" s="40"/>
      <c r="HW300" s="40"/>
      <c r="HX300" s="40"/>
    </row>
    <row r="301">
      <c r="A301" s="52" t="s">
        <v>678</v>
      </c>
      <c r="B301" s="35" t="s">
        <v>31</v>
      </c>
      <c r="C301" s="35">
        <v>100867.0</v>
      </c>
      <c r="D301" s="36" t="s">
        <v>679</v>
      </c>
      <c r="E301" s="45" t="s">
        <v>62</v>
      </c>
      <c r="F301" s="46">
        <v>4.0</v>
      </c>
      <c r="G301" s="47">
        <v>319.13</v>
      </c>
      <c r="H301" s="47">
        <f t="shared" si="14"/>
        <v>1276.52</v>
      </c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  <c r="GG301" s="40"/>
      <c r="GH301" s="40"/>
      <c r="GI301" s="40"/>
      <c r="GJ301" s="40"/>
      <c r="GK301" s="40"/>
      <c r="GL301" s="40"/>
      <c r="GM301" s="40"/>
      <c r="GN301" s="40"/>
      <c r="GO301" s="40"/>
      <c r="GP301" s="40"/>
      <c r="GQ301" s="40"/>
      <c r="GR301" s="40"/>
      <c r="GS301" s="40"/>
      <c r="GT301" s="40"/>
      <c r="GU301" s="40"/>
      <c r="GV301" s="40"/>
      <c r="GW301" s="40"/>
      <c r="GX301" s="40"/>
      <c r="GY301" s="40"/>
      <c r="GZ301" s="40"/>
      <c r="HA301" s="40"/>
      <c r="HB301" s="40"/>
      <c r="HC301" s="40"/>
      <c r="HD301" s="40"/>
      <c r="HE301" s="40"/>
      <c r="HF301" s="40"/>
      <c r="HG301" s="40"/>
      <c r="HH301" s="40"/>
      <c r="HI301" s="40"/>
      <c r="HJ301" s="40"/>
      <c r="HK301" s="40"/>
      <c r="HL301" s="40"/>
      <c r="HM301" s="40"/>
      <c r="HN301" s="40"/>
      <c r="HO301" s="40"/>
      <c r="HP301" s="40"/>
      <c r="HQ301" s="40"/>
      <c r="HR301" s="40"/>
      <c r="HS301" s="40"/>
      <c r="HT301" s="40"/>
      <c r="HU301" s="40"/>
      <c r="HV301" s="40"/>
      <c r="HW301" s="40"/>
      <c r="HX301" s="40"/>
    </row>
    <row r="302">
      <c r="A302" s="52" t="s">
        <v>680</v>
      </c>
      <c r="B302" s="35" t="s">
        <v>31</v>
      </c>
      <c r="C302" s="35">
        <v>100868.0</v>
      </c>
      <c r="D302" s="36" t="s">
        <v>681</v>
      </c>
      <c r="E302" s="45" t="s">
        <v>62</v>
      </c>
      <c r="F302" s="46">
        <v>4.0</v>
      </c>
      <c r="G302" s="47">
        <v>331.97</v>
      </c>
      <c r="H302" s="47">
        <f t="shared" si="14"/>
        <v>1327.88</v>
      </c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  <c r="GG302" s="40"/>
      <c r="GH302" s="40"/>
      <c r="GI302" s="40"/>
      <c r="GJ302" s="40"/>
      <c r="GK302" s="40"/>
      <c r="GL302" s="40"/>
      <c r="GM302" s="40"/>
      <c r="GN302" s="40"/>
      <c r="GO302" s="40"/>
      <c r="GP302" s="40"/>
      <c r="GQ302" s="40"/>
      <c r="GR302" s="40"/>
      <c r="GS302" s="40"/>
      <c r="GT302" s="40"/>
      <c r="GU302" s="40"/>
      <c r="GV302" s="40"/>
      <c r="GW302" s="40"/>
      <c r="GX302" s="40"/>
      <c r="GY302" s="40"/>
      <c r="GZ302" s="40"/>
      <c r="HA302" s="40"/>
      <c r="HB302" s="40"/>
      <c r="HC302" s="40"/>
      <c r="HD302" s="40"/>
      <c r="HE302" s="40"/>
      <c r="HF302" s="40"/>
      <c r="HG302" s="40"/>
      <c r="HH302" s="40"/>
      <c r="HI302" s="40"/>
      <c r="HJ302" s="40"/>
      <c r="HK302" s="40"/>
      <c r="HL302" s="40"/>
      <c r="HM302" s="40"/>
      <c r="HN302" s="40"/>
      <c r="HO302" s="40"/>
      <c r="HP302" s="40"/>
      <c r="HQ302" s="40"/>
      <c r="HR302" s="40"/>
      <c r="HS302" s="40"/>
      <c r="HT302" s="40"/>
      <c r="HU302" s="40"/>
      <c r="HV302" s="40"/>
      <c r="HW302" s="40"/>
      <c r="HX302" s="40"/>
    </row>
    <row r="303">
      <c r="A303" s="52" t="s">
        <v>682</v>
      </c>
      <c r="B303" s="35" t="s">
        <v>196</v>
      </c>
      <c r="C303" s="35" t="s">
        <v>683</v>
      </c>
      <c r="D303" s="36" t="s">
        <v>684</v>
      </c>
      <c r="E303" s="45" t="s">
        <v>62</v>
      </c>
      <c r="F303" s="46">
        <v>2.0</v>
      </c>
      <c r="G303" s="47">
        <v>558.96</v>
      </c>
      <c r="H303" s="47">
        <f t="shared" si="14"/>
        <v>1117.92</v>
      </c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  <c r="GG303" s="40"/>
      <c r="GH303" s="40"/>
      <c r="GI303" s="40"/>
      <c r="GJ303" s="40"/>
      <c r="GK303" s="40"/>
      <c r="GL303" s="40"/>
      <c r="GM303" s="40"/>
      <c r="GN303" s="40"/>
      <c r="GO303" s="40"/>
      <c r="GP303" s="40"/>
      <c r="GQ303" s="40"/>
      <c r="GR303" s="40"/>
      <c r="GS303" s="40"/>
      <c r="GT303" s="40"/>
      <c r="GU303" s="40"/>
      <c r="GV303" s="40"/>
      <c r="GW303" s="40"/>
      <c r="GX303" s="40"/>
      <c r="GY303" s="40"/>
      <c r="GZ303" s="40"/>
      <c r="HA303" s="40"/>
      <c r="HB303" s="40"/>
      <c r="HC303" s="40"/>
      <c r="HD303" s="40"/>
      <c r="HE303" s="40"/>
      <c r="HF303" s="40"/>
      <c r="HG303" s="40"/>
      <c r="HH303" s="40"/>
      <c r="HI303" s="40"/>
      <c r="HJ303" s="40"/>
      <c r="HK303" s="40"/>
      <c r="HL303" s="40"/>
      <c r="HM303" s="40"/>
      <c r="HN303" s="40"/>
      <c r="HO303" s="40"/>
      <c r="HP303" s="40"/>
      <c r="HQ303" s="40"/>
      <c r="HR303" s="40"/>
      <c r="HS303" s="40"/>
      <c r="HT303" s="40"/>
      <c r="HU303" s="40"/>
      <c r="HV303" s="40"/>
      <c r="HW303" s="40"/>
      <c r="HX303" s="40"/>
    </row>
    <row r="304">
      <c r="A304" s="52" t="s">
        <v>685</v>
      </c>
      <c r="B304" s="35">
        <v>91930.0</v>
      </c>
      <c r="C304" s="35" t="s">
        <v>31</v>
      </c>
      <c r="D304" s="36" t="s">
        <v>686</v>
      </c>
      <c r="E304" s="45" t="s">
        <v>44</v>
      </c>
      <c r="F304" s="46">
        <v>315.0</v>
      </c>
      <c r="G304" s="47">
        <v>10.89</v>
      </c>
      <c r="H304" s="47">
        <f t="shared" si="14"/>
        <v>3430.35</v>
      </c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  <c r="GG304" s="40"/>
      <c r="GH304" s="40"/>
      <c r="GI304" s="40"/>
      <c r="GJ304" s="40"/>
      <c r="GK304" s="40"/>
      <c r="GL304" s="40"/>
      <c r="GM304" s="40"/>
      <c r="GN304" s="40"/>
      <c r="GO304" s="40"/>
      <c r="GP304" s="40"/>
      <c r="GQ304" s="40"/>
      <c r="GR304" s="40"/>
      <c r="GS304" s="40"/>
      <c r="GT304" s="40"/>
      <c r="GU304" s="40"/>
      <c r="GV304" s="40"/>
      <c r="GW304" s="40"/>
      <c r="GX304" s="40"/>
      <c r="GY304" s="40"/>
      <c r="GZ304" s="40"/>
      <c r="HA304" s="40"/>
      <c r="HB304" s="40"/>
      <c r="HC304" s="40"/>
      <c r="HD304" s="40"/>
      <c r="HE304" s="40"/>
      <c r="HF304" s="40"/>
      <c r="HG304" s="40"/>
      <c r="HH304" s="40"/>
      <c r="HI304" s="40"/>
      <c r="HJ304" s="40"/>
      <c r="HK304" s="40"/>
      <c r="HL304" s="40"/>
      <c r="HM304" s="40"/>
      <c r="HN304" s="40"/>
      <c r="HO304" s="40"/>
      <c r="HP304" s="40"/>
      <c r="HQ304" s="40"/>
      <c r="HR304" s="40"/>
      <c r="HS304" s="40"/>
      <c r="HT304" s="40"/>
      <c r="HU304" s="40"/>
      <c r="HV304" s="40"/>
      <c r="HW304" s="40"/>
      <c r="HX304" s="40"/>
    </row>
    <row r="305">
      <c r="A305" s="27" t="s">
        <v>687</v>
      </c>
      <c r="B305" s="28"/>
      <c r="C305" s="28"/>
      <c r="D305" s="29" t="s">
        <v>688</v>
      </c>
      <c r="E305" s="51"/>
      <c r="F305" s="49"/>
      <c r="G305" s="50"/>
      <c r="H305" s="32">
        <v>203565.81</v>
      </c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  <c r="GG305" s="40"/>
      <c r="GH305" s="40"/>
      <c r="GI305" s="40"/>
      <c r="GJ305" s="40"/>
      <c r="GK305" s="40"/>
      <c r="GL305" s="40"/>
      <c r="GM305" s="40"/>
      <c r="GN305" s="40"/>
      <c r="GO305" s="40"/>
      <c r="GP305" s="40"/>
      <c r="GQ305" s="40"/>
      <c r="GR305" s="40"/>
      <c r="GS305" s="40"/>
      <c r="GT305" s="40"/>
      <c r="GU305" s="40"/>
      <c r="GV305" s="40"/>
      <c r="GW305" s="40"/>
      <c r="GX305" s="40"/>
      <c r="GY305" s="40"/>
      <c r="GZ305" s="40"/>
      <c r="HA305" s="40"/>
      <c r="HB305" s="40"/>
      <c r="HC305" s="40"/>
      <c r="HD305" s="40"/>
      <c r="HE305" s="40"/>
      <c r="HF305" s="40"/>
      <c r="HG305" s="40"/>
      <c r="HH305" s="40"/>
      <c r="HI305" s="40"/>
      <c r="HJ305" s="40"/>
      <c r="HK305" s="40"/>
      <c r="HL305" s="40"/>
      <c r="HM305" s="40"/>
      <c r="HN305" s="40"/>
      <c r="HO305" s="40"/>
      <c r="HP305" s="40"/>
      <c r="HQ305" s="40"/>
      <c r="HR305" s="40"/>
      <c r="HS305" s="40"/>
      <c r="HT305" s="40"/>
      <c r="HU305" s="40"/>
      <c r="HV305" s="40"/>
      <c r="HW305" s="40"/>
      <c r="HX305" s="40"/>
    </row>
    <row r="306">
      <c r="A306" s="34" t="s">
        <v>689</v>
      </c>
      <c r="B306" s="35">
        <v>98510.0</v>
      </c>
      <c r="C306" s="35" t="s">
        <v>31</v>
      </c>
      <c r="D306" s="36" t="s">
        <v>690</v>
      </c>
      <c r="E306" s="45" t="s">
        <v>62</v>
      </c>
      <c r="F306" s="46">
        <v>35.0</v>
      </c>
      <c r="G306" s="47">
        <v>147.76</v>
      </c>
      <c r="H306" s="47">
        <f t="shared" ref="H306:H307" si="15">ROUNDDOWN(F306*G306,2)</f>
        <v>5171.6</v>
      </c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  <c r="FP306" s="40"/>
      <c r="FQ306" s="40"/>
      <c r="FR306" s="40"/>
      <c r="FS306" s="40"/>
      <c r="FT306" s="40"/>
      <c r="FU306" s="40"/>
      <c r="FV306" s="40"/>
      <c r="FW306" s="40"/>
      <c r="FX306" s="40"/>
      <c r="FY306" s="40"/>
      <c r="FZ306" s="40"/>
      <c r="GA306" s="40"/>
      <c r="GB306" s="40"/>
      <c r="GC306" s="40"/>
      <c r="GD306" s="40"/>
      <c r="GE306" s="40"/>
      <c r="GF306" s="40"/>
      <c r="GG306" s="40"/>
      <c r="GH306" s="40"/>
      <c r="GI306" s="40"/>
      <c r="GJ306" s="40"/>
      <c r="GK306" s="40"/>
      <c r="GL306" s="40"/>
      <c r="GM306" s="40"/>
      <c r="GN306" s="40"/>
      <c r="GO306" s="40"/>
      <c r="GP306" s="40"/>
      <c r="GQ306" s="40"/>
      <c r="GR306" s="40"/>
      <c r="GS306" s="40"/>
      <c r="GT306" s="40"/>
      <c r="GU306" s="40"/>
      <c r="GV306" s="40"/>
      <c r="GW306" s="40"/>
      <c r="GX306" s="40"/>
      <c r="GY306" s="40"/>
      <c r="GZ306" s="40"/>
      <c r="HA306" s="40"/>
      <c r="HB306" s="40"/>
      <c r="HC306" s="40"/>
      <c r="HD306" s="40"/>
      <c r="HE306" s="40"/>
      <c r="HF306" s="40"/>
      <c r="HG306" s="40"/>
      <c r="HH306" s="40"/>
      <c r="HI306" s="40"/>
      <c r="HJ306" s="40"/>
      <c r="HK306" s="40"/>
      <c r="HL306" s="40"/>
      <c r="HM306" s="40"/>
      <c r="HN306" s="40"/>
      <c r="HO306" s="40"/>
      <c r="HP306" s="40"/>
      <c r="HQ306" s="40"/>
      <c r="HR306" s="40"/>
      <c r="HS306" s="40"/>
      <c r="HT306" s="40"/>
      <c r="HU306" s="40"/>
      <c r="HV306" s="40"/>
      <c r="HW306" s="40"/>
      <c r="HX306" s="40"/>
    </row>
    <row r="307">
      <c r="A307" s="34" t="s">
        <v>691</v>
      </c>
      <c r="B307" s="35" t="s">
        <v>692</v>
      </c>
      <c r="C307" s="35" t="s">
        <v>27</v>
      </c>
      <c r="D307" s="36" t="s">
        <v>693</v>
      </c>
      <c r="E307" s="45" t="s">
        <v>62</v>
      </c>
      <c r="F307" s="46">
        <v>1.0</v>
      </c>
      <c r="G307" s="47">
        <v>477.6</v>
      </c>
      <c r="H307" s="47">
        <f t="shared" si="15"/>
        <v>477.6</v>
      </c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  <c r="FP307" s="40"/>
      <c r="FQ307" s="40"/>
      <c r="FR307" s="40"/>
      <c r="FS307" s="40"/>
      <c r="FT307" s="40"/>
      <c r="FU307" s="40"/>
      <c r="FV307" s="40"/>
      <c r="FW307" s="40"/>
      <c r="FX307" s="40"/>
      <c r="FY307" s="40"/>
      <c r="FZ307" s="40"/>
      <c r="GA307" s="40"/>
      <c r="GB307" s="40"/>
      <c r="GC307" s="40"/>
      <c r="GD307" s="40"/>
      <c r="GE307" s="40"/>
      <c r="GF307" s="40"/>
      <c r="GG307" s="40"/>
      <c r="GH307" s="40"/>
      <c r="GI307" s="40"/>
      <c r="GJ307" s="40"/>
      <c r="GK307" s="40"/>
      <c r="GL307" s="40"/>
      <c r="GM307" s="40"/>
      <c r="GN307" s="40"/>
      <c r="GO307" s="40"/>
      <c r="GP307" s="40"/>
      <c r="GQ307" s="40"/>
      <c r="GR307" s="40"/>
      <c r="GS307" s="40"/>
      <c r="GT307" s="40"/>
      <c r="GU307" s="40"/>
      <c r="GV307" s="40"/>
      <c r="GW307" s="40"/>
      <c r="GX307" s="40"/>
      <c r="GY307" s="40"/>
      <c r="GZ307" s="40"/>
      <c r="HA307" s="40"/>
      <c r="HB307" s="40"/>
      <c r="HC307" s="40"/>
      <c r="HD307" s="40"/>
      <c r="HE307" s="40"/>
      <c r="HF307" s="40"/>
      <c r="HG307" s="40"/>
      <c r="HH307" s="40"/>
      <c r="HI307" s="40"/>
      <c r="HJ307" s="40"/>
      <c r="HK307" s="40"/>
      <c r="HL307" s="40"/>
      <c r="HM307" s="40"/>
      <c r="HN307" s="40"/>
      <c r="HO307" s="40"/>
      <c r="HP307" s="40"/>
      <c r="HQ307" s="40"/>
      <c r="HR307" s="40"/>
      <c r="HS307" s="40"/>
      <c r="HT307" s="40"/>
      <c r="HU307" s="40"/>
      <c r="HV307" s="40"/>
      <c r="HW307" s="40"/>
      <c r="HX307" s="40"/>
    </row>
    <row r="308">
      <c r="A308" s="34" t="s">
        <v>694</v>
      </c>
      <c r="B308" s="35">
        <v>102508.0</v>
      </c>
      <c r="C308" s="35" t="s">
        <v>31</v>
      </c>
      <c r="D308" s="36" t="s">
        <v>695</v>
      </c>
      <c r="E308" s="45" t="s">
        <v>24</v>
      </c>
      <c r="F308" s="46">
        <v>55.15</v>
      </c>
      <c r="G308" s="47">
        <v>36.7</v>
      </c>
      <c r="H308" s="47">
        <f t="shared" ref="H308:H313" si="16">F308*G308</f>
        <v>2024.005</v>
      </c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  <c r="FP308" s="40"/>
      <c r="FQ308" s="40"/>
      <c r="FR308" s="40"/>
      <c r="FS308" s="40"/>
      <c r="FT308" s="40"/>
      <c r="FU308" s="40"/>
      <c r="FV308" s="40"/>
      <c r="FW308" s="40"/>
      <c r="FX308" s="40"/>
      <c r="FY308" s="40"/>
      <c r="FZ308" s="40"/>
      <c r="GA308" s="40"/>
      <c r="GB308" s="40"/>
      <c r="GC308" s="40"/>
      <c r="GD308" s="40"/>
      <c r="GE308" s="40"/>
      <c r="GF308" s="40"/>
      <c r="GG308" s="40"/>
      <c r="GH308" s="40"/>
      <c r="GI308" s="40"/>
      <c r="GJ308" s="40"/>
      <c r="GK308" s="40"/>
      <c r="GL308" s="40"/>
      <c r="GM308" s="40"/>
      <c r="GN308" s="40"/>
      <c r="GO308" s="40"/>
      <c r="GP308" s="40"/>
      <c r="GQ308" s="40"/>
      <c r="GR308" s="40"/>
      <c r="GS308" s="40"/>
      <c r="GT308" s="40"/>
      <c r="GU308" s="40"/>
      <c r="GV308" s="40"/>
      <c r="GW308" s="40"/>
      <c r="GX308" s="40"/>
      <c r="GY308" s="40"/>
      <c r="GZ308" s="40"/>
      <c r="HA308" s="40"/>
      <c r="HB308" s="40"/>
      <c r="HC308" s="40"/>
      <c r="HD308" s="40"/>
      <c r="HE308" s="40"/>
      <c r="HF308" s="40"/>
      <c r="HG308" s="40"/>
      <c r="HH308" s="40"/>
      <c r="HI308" s="40"/>
      <c r="HJ308" s="40"/>
      <c r="HK308" s="40"/>
      <c r="HL308" s="40"/>
      <c r="HM308" s="40"/>
      <c r="HN308" s="40"/>
      <c r="HO308" s="40"/>
      <c r="HP308" s="40"/>
      <c r="HQ308" s="40"/>
      <c r="HR308" s="40"/>
      <c r="HS308" s="40"/>
      <c r="HT308" s="40"/>
      <c r="HU308" s="40"/>
      <c r="HV308" s="40"/>
      <c r="HW308" s="40"/>
      <c r="HX308" s="40"/>
    </row>
    <row r="309">
      <c r="A309" s="34" t="s">
        <v>696</v>
      </c>
      <c r="B309" s="35">
        <v>2450.0</v>
      </c>
      <c r="C309" s="35" t="s">
        <v>22</v>
      </c>
      <c r="D309" s="36" t="s">
        <v>697</v>
      </c>
      <c r="E309" s="45" t="s">
        <v>24</v>
      </c>
      <c r="F309" s="46">
        <v>3146.73</v>
      </c>
      <c r="G309" s="47">
        <v>2.32</v>
      </c>
      <c r="H309" s="47">
        <f t="shared" si="16"/>
        <v>7300.4136</v>
      </c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  <c r="FP309" s="40"/>
      <c r="FQ309" s="40"/>
      <c r="FR309" s="40"/>
      <c r="FS309" s="40"/>
      <c r="FT309" s="40"/>
      <c r="FU309" s="40"/>
      <c r="FV309" s="40"/>
      <c r="FW309" s="40"/>
      <c r="FX309" s="40"/>
      <c r="FY309" s="40"/>
      <c r="FZ309" s="40"/>
      <c r="GA309" s="40"/>
      <c r="GB309" s="40"/>
      <c r="GC309" s="40"/>
      <c r="GD309" s="40"/>
      <c r="GE309" s="40"/>
      <c r="GF309" s="40"/>
      <c r="GG309" s="40"/>
      <c r="GH309" s="40"/>
      <c r="GI309" s="40"/>
      <c r="GJ309" s="40"/>
      <c r="GK309" s="40"/>
      <c r="GL309" s="40"/>
      <c r="GM309" s="40"/>
      <c r="GN309" s="40"/>
      <c r="GO309" s="40"/>
      <c r="GP309" s="40"/>
      <c r="GQ309" s="40"/>
      <c r="GR309" s="40"/>
      <c r="GS309" s="40"/>
      <c r="GT309" s="40"/>
      <c r="GU309" s="40"/>
      <c r="GV309" s="40"/>
      <c r="GW309" s="40"/>
      <c r="GX309" s="40"/>
      <c r="GY309" s="40"/>
      <c r="GZ309" s="40"/>
      <c r="HA309" s="40"/>
      <c r="HB309" s="40"/>
      <c r="HC309" s="40"/>
      <c r="HD309" s="40"/>
      <c r="HE309" s="40"/>
      <c r="HF309" s="40"/>
      <c r="HG309" s="40"/>
      <c r="HH309" s="40"/>
      <c r="HI309" s="40"/>
      <c r="HJ309" s="40"/>
      <c r="HK309" s="40"/>
      <c r="HL309" s="40"/>
      <c r="HM309" s="40"/>
      <c r="HN309" s="40"/>
      <c r="HO309" s="40"/>
      <c r="HP309" s="40"/>
      <c r="HQ309" s="40"/>
      <c r="HR309" s="40"/>
      <c r="HS309" s="40"/>
      <c r="HT309" s="40"/>
      <c r="HU309" s="40"/>
      <c r="HV309" s="40"/>
      <c r="HW309" s="40"/>
      <c r="HX309" s="40"/>
    </row>
    <row r="310">
      <c r="A310" s="34" t="s">
        <v>698</v>
      </c>
      <c r="B310" s="35" t="s">
        <v>196</v>
      </c>
      <c r="C310" s="35" t="s">
        <v>699</v>
      </c>
      <c r="D310" s="36" t="s">
        <v>700</v>
      </c>
      <c r="E310" s="45" t="s">
        <v>77</v>
      </c>
      <c r="F310" s="46">
        <v>17.86</v>
      </c>
      <c r="G310" s="47">
        <v>1855.08</v>
      </c>
      <c r="H310" s="47">
        <f t="shared" si="16"/>
        <v>33131.7288</v>
      </c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  <c r="FP310" s="40"/>
      <c r="FQ310" s="40"/>
      <c r="FR310" s="40"/>
      <c r="FS310" s="40"/>
      <c r="FT310" s="40"/>
      <c r="FU310" s="40"/>
      <c r="FV310" s="40"/>
      <c r="FW310" s="40"/>
      <c r="FX310" s="40"/>
      <c r="FY310" s="40"/>
      <c r="FZ310" s="40"/>
      <c r="GA310" s="40"/>
      <c r="GB310" s="40"/>
      <c r="GC310" s="40"/>
      <c r="GD310" s="40"/>
      <c r="GE310" s="40"/>
      <c r="GF310" s="40"/>
      <c r="GG310" s="40"/>
      <c r="GH310" s="40"/>
      <c r="GI310" s="40"/>
      <c r="GJ310" s="40"/>
      <c r="GK310" s="40"/>
      <c r="GL310" s="40"/>
      <c r="GM310" s="40"/>
      <c r="GN310" s="40"/>
      <c r="GO310" s="40"/>
      <c r="GP310" s="40"/>
      <c r="GQ310" s="40"/>
      <c r="GR310" s="40"/>
      <c r="GS310" s="40"/>
      <c r="GT310" s="40"/>
      <c r="GU310" s="40"/>
      <c r="GV310" s="40"/>
      <c r="GW310" s="40"/>
      <c r="GX310" s="40"/>
      <c r="GY310" s="40"/>
      <c r="GZ310" s="40"/>
      <c r="HA310" s="40"/>
      <c r="HB310" s="40"/>
      <c r="HC310" s="40"/>
      <c r="HD310" s="40"/>
      <c r="HE310" s="40"/>
      <c r="HF310" s="40"/>
      <c r="HG310" s="40"/>
      <c r="HH310" s="40"/>
      <c r="HI310" s="40"/>
      <c r="HJ310" s="40"/>
      <c r="HK310" s="40"/>
      <c r="HL310" s="40"/>
      <c r="HM310" s="40"/>
      <c r="HN310" s="40"/>
      <c r="HO310" s="40"/>
      <c r="HP310" s="40"/>
      <c r="HQ310" s="40"/>
      <c r="HR310" s="40"/>
      <c r="HS310" s="40"/>
      <c r="HT310" s="40"/>
      <c r="HU310" s="40"/>
      <c r="HV310" s="40"/>
      <c r="HW310" s="40"/>
      <c r="HX310" s="40"/>
    </row>
    <row r="311">
      <c r="A311" s="34" t="s">
        <v>701</v>
      </c>
      <c r="B311" s="35" t="s">
        <v>196</v>
      </c>
      <c r="C311" s="35" t="s">
        <v>702</v>
      </c>
      <c r="D311" s="36" t="s">
        <v>703</v>
      </c>
      <c r="E311" s="45" t="s">
        <v>44</v>
      </c>
      <c r="F311" s="46">
        <v>731.64</v>
      </c>
      <c r="G311" s="47">
        <v>121.13</v>
      </c>
      <c r="H311" s="47">
        <f t="shared" si="16"/>
        <v>88623.5532</v>
      </c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  <c r="FP311" s="40"/>
      <c r="FQ311" s="40"/>
      <c r="FR311" s="40"/>
      <c r="FS311" s="40"/>
      <c r="FT311" s="40"/>
      <c r="FU311" s="40"/>
      <c r="FV311" s="40"/>
      <c r="FW311" s="40"/>
      <c r="FX311" s="40"/>
      <c r="FY311" s="40"/>
      <c r="FZ311" s="40"/>
      <c r="GA311" s="40"/>
      <c r="GB311" s="40"/>
      <c r="GC311" s="40"/>
      <c r="GD311" s="40"/>
      <c r="GE311" s="40"/>
      <c r="GF311" s="40"/>
      <c r="GG311" s="40"/>
      <c r="GH311" s="40"/>
      <c r="GI311" s="40"/>
      <c r="GJ311" s="40"/>
      <c r="GK311" s="40"/>
      <c r="GL311" s="40"/>
      <c r="GM311" s="40"/>
      <c r="GN311" s="40"/>
      <c r="GO311" s="40"/>
      <c r="GP311" s="40"/>
      <c r="GQ311" s="40"/>
      <c r="GR311" s="40"/>
      <c r="GS311" s="40"/>
      <c r="GT311" s="40"/>
      <c r="GU311" s="40"/>
      <c r="GV311" s="40"/>
      <c r="GW311" s="40"/>
      <c r="GX311" s="40"/>
      <c r="GY311" s="40"/>
      <c r="GZ311" s="40"/>
      <c r="HA311" s="40"/>
      <c r="HB311" s="40"/>
      <c r="HC311" s="40"/>
      <c r="HD311" s="40"/>
      <c r="HE311" s="40"/>
      <c r="HF311" s="40"/>
      <c r="HG311" s="40"/>
      <c r="HH311" s="40"/>
      <c r="HI311" s="40"/>
      <c r="HJ311" s="40"/>
      <c r="HK311" s="40"/>
      <c r="HL311" s="40"/>
      <c r="HM311" s="40"/>
      <c r="HN311" s="40"/>
      <c r="HO311" s="40"/>
      <c r="HP311" s="40"/>
      <c r="HQ311" s="40"/>
      <c r="HR311" s="40"/>
      <c r="HS311" s="40"/>
      <c r="HT311" s="40"/>
      <c r="HU311" s="40"/>
      <c r="HV311" s="40"/>
      <c r="HW311" s="40"/>
      <c r="HX311" s="40"/>
    </row>
    <row r="312">
      <c r="A312" s="34" t="s">
        <v>704</v>
      </c>
      <c r="B312" s="35" t="s">
        <v>196</v>
      </c>
      <c r="C312" s="35" t="s">
        <v>705</v>
      </c>
      <c r="D312" s="36" t="s">
        <v>706</v>
      </c>
      <c r="E312" s="45" t="s">
        <v>77</v>
      </c>
      <c r="F312" s="46">
        <v>395.64</v>
      </c>
      <c r="G312" s="47">
        <v>153.56</v>
      </c>
      <c r="H312" s="47">
        <f t="shared" si="16"/>
        <v>60754.4784</v>
      </c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  <c r="FP312" s="40"/>
      <c r="FQ312" s="40"/>
      <c r="FR312" s="40"/>
      <c r="FS312" s="40"/>
      <c r="FT312" s="40"/>
      <c r="FU312" s="40"/>
      <c r="FV312" s="40"/>
      <c r="FW312" s="40"/>
      <c r="FX312" s="40"/>
      <c r="FY312" s="40"/>
      <c r="FZ312" s="40"/>
      <c r="GA312" s="40"/>
      <c r="GB312" s="40"/>
      <c r="GC312" s="40"/>
      <c r="GD312" s="40"/>
      <c r="GE312" s="40"/>
      <c r="GF312" s="40"/>
      <c r="GG312" s="40"/>
      <c r="GH312" s="40"/>
      <c r="GI312" s="40"/>
      <c r="GJ312" s="40"/>
      <c r="GK312" s="40"/>
      <c r="GL312" s="40"/>
      <c r="GM312" s="40"/>
      <c r="GN312" s="40"/>
      <c r="GO312" s="40"/>
      <c r="GP312" s="40"/>
      <c r="GQ312" s="40"/>
      <c r="GR312" s="40"/>
      <c r="GS312" s="40"/>
      <c r="GT312" s="40"/>
      <c r="GU312" s="40"/>
      <c r="GV312" s="40"/>
      <c r="GW312" s="40"/>
      <c r="GX312" s="40"/>
      <c r="GY312" s="40"/>
      <c r="GZ312" s="40"/>
      <c r="HA312" s="40"/>
      <c r="HB312" s="40"/>
      <c r="HC312" s="40"/>
      <c r="HD312" s="40"/>
      <c r="HE312" s="40"/>
      <c r="HF312" s="40"/>
      <c r="HG312" s="40"/>
      <c r="HH312" s="40"/>
      <c r="HI312" s="40"/>
      <c r="HJ312" s="40"/>
      <c r="HK312" s="40"/>
      <c r="HL312" s="40"/>
      <c r="HM312" s="40"/>
      <c r="HN312" s="40"/>
      <c r="HO312" s="40"/>
      <c r="HP312" s="40"/>
      <c r="HQ312" s="40"/>
      <c r="HR312" s="40"/>
      <c r="HS312" s="40"/>
      <c r="HT312" s="40"/>
      <c r="HU312" s="40"/>
      <c r="HV312" s="40"/>
      <c r="HW312" s="40"/>
      <c r="HX312" s="40"/>
    </row>
    <row r="313">
      <c r="A313" s="34" t="s">
        <v>707</v>
      </c>
      <c r="B313" s="35" t="s">
        <v>708</v>
      </c>
      <c r="C313" s="35" t="s">
        <v>27</v>
      </c>
      <c r="D313" s="36" t="s">
        <v>709</v>
      </c>
      <c r="E313" s="45" t="s">
        <v>62</v>
      </c>
      <c r="F313" s="46">
        <v>1.0</v>
      </c>
      <c r="G313" s="47">
        <v>6082.44</v>
      </c>
      <c r="H313" s="47">
        <f t="shared" si="16"/>
        <v>6082.44</v>
      </c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</row>
    <row r="314">
      <c r="A314" s="53" t="s">
        <v>710</v>
      </c>
      <c r="B314" s="7"/>
      <c r="C314" s="7"/>
      <c r="D314" s="7"/>
      <c r="E314" s="7"/>
      <c r="F314" s="7"/>
      <c r="G314" s="7"/>
      <c r="H314" s="54">
        <f>SUM($H$305,$H$95,$H$87,$H$71,$H$65,$H$48,$H$45,$H$33,$H$14)</f>
        <v>4800048.84</v>
      </c>
    </row>
    <row r="315">
      <c r="A315" s="55" t="s">
        <v>711</v>
      </c>
      <c r="B315" s="15"/>
      <c r="C315" s="15"/>
      <c r="D315" s="56" t="s">
        <v>712</v>
      </c>
      <c r="E315" s="15"/>
      <c r="F315" s="15"/>
      <c r="G315" s="15"/>
      <c r="H315" s="16"/>
    </row>
    <row r="316">
      <c r="A316" s="57"/>
      <c r="D316" s="58"/>
    </row>
    <row r="317">
      <c r="A317" s="57"/>
      <c r="D317" s="58"/>
    </row>
    <row r="318">
      <c r="A318" s="57"/>
      <c r="D318" s="58"/>
      <c r="G318" s="59"/>
    </row>
    <row r="319">
      <c r="A319" s="57"/>
      <c r="D319" s="58"/>
    </row>
    <row r="320">
      <c r="A320" s="57"/>
      <c r="D320" s="58"/>
    </row>
    <row r="321">
      <c r="A321" s="57"/>
      <c r="D321" s="58"/>
      <c r="G321" s="59"/>
    </row>
    <row r="322">
      <c r="A322" s="57"/>
      <c r="D322" s="58"/>
      <c r="G322" s="59"/>
    </row>
    <row r="323">
      <c r="A323" s="57"/>
      <c r="D323" s="58"/>
      <c r="G323" s="59"/>
    </row>
    <row r="324">
      <c r="A324" s="57"/>
      <c r="D324" s="58"/>
    </row>
    <row r="325">
      <c r="A325" s="57"/>
      <c r="D325" s="58"/>
    </row>
    <row r="326">
      <c r="A326" s="57"/>
      <c r="D326" s="58"/>
    </row>
    <row r="327">
      <c r="A327" s="57"/>
      <c r="D327" s="58"/>
    </row>
    <row r="328">
      <c r="A328" s="57"/>
      <c r="D328" s="58"/>
    </row>
    <row r="329">
      <c r="A329" s="57"/>
      <c r="D329" s="58"/>
    </row>
    <row r="330">
      <c r="A330" s="57"/>
      <c r="D330" s="58"/>
    </row>
    <row r="331">
      <c r="A331" s="57"/>
      <c r="D331" s="58"/>
    </row>
    <row r="332">
      <c r="A332" s="57"/>
      <c r="D332" s="58"/>
    </row>
    <row r="333">
      <c r="A333" s="57"/>
      <c r="D333" s="58"/>
    </row>
    <row r="334">
      <c r="A334" s="57"/>
      <c r="D334" s="58"/>
    </row>
    <row r="335">
      <c r="A335" s="57"/>
      <c r="D335" s="58"/>
    </row>
    <row r="336">
      <c r="A336" s="57"/>
      <c r="D336" s="58"/>
    </row>
    <row r="337">
      <c r="A337" s="57"/>
      <c r="D337" s="58"/>
    </row>
    <row r="338">
      <c r="A338" s="57"/>
      <c r="D338" s="58"/>
    </row>
    <row r="339">
      <c r="A339" s="57"/>
      <c r="D339" s="58"/>
    </row>
    <row r="340">
      <c r="A340" s="57"/>
      <c r="D340" s="58"/>
    </row>
    <row r="341">
      <c r="A341" s="57"/>
      <c r="D341" s="58"/>
    </row>
    <row r="342">
      <c r="A342" s="57"/>
      <c r="D342" s="58"/>
    </row>
    <row r="343">
      <c r="A343" s="57"/>
      <c r="D343" s="58"/>
    </row>
    <row r="344">
      <c r="A344" s="57"/>
      <c r="D344" s="58"/>
    </row>
    <row r="345">
      <c r="A345" s="57"/>
      <c r="D345" s="58"/>
    </row>
    <row r="346">
      <c r="A346" s="57"/>
      <c r="D346" s="58"/>
    </row>
    <row r="347">
      <c r="A347" s="57"/>
      <c r="D347" s="58"/>
    </row>
    <row r="348">
      <c r="A348" s="57"/>
      <c r="D348" s="58"/>
    </row>
    <row r="349">
      <c r="A349" s="57"/>
      <c r="D349" s="58"/>
    </row>
    <row r="350">
      <c r="A350" s="57"/>
      <c r="D350" s="58"/>
    </row>
    <row r="351">
      <c r="A351" s="57"/>
      <c r="D351" s="58"/>
    </row>
    <row r="352">
      <c r="A352" s="57"/>
      <c r="D352" s="58"/>
    </row>
    <row r="353">
      <c r="A353" s="57"/>
      <c r="D353" s="58"/>
    </row>
    <row r="354">
      <c r="A354" s="57"/>
      <c r="D354" s="58"/>
    </row>
    <row r="355">
      <c r="A355" s="57"/>
      <c r="D355" s="58"/>
    </row>
    <row r="356">
      <c r="A356" s="57"/>
      <c r="D356" s="58"/>
    </row>
    <row r="357">
      <c r="A357" s="57"/>
      <c r="D357" s="58"/>
    </row>
    <row r="358">
      <c r="A358" s="57"/>
      <c r="D358" s="58"/>
    </row>
    <row r="359">
      <c r="A359" s="57"/>
      <c r="D359" s="58"/>
    </row>
    <row r="360">
      <c r="A360" s="57"/>
      <c r="D360" s="58"/>
    </row>
    <row r="361">
      <c r="A361" s="57"/>
      <c r="D361" s="58"/>
    </row>
    <row r="362">
      <c r="A362" s="57"/>
      <c r="D362" s="58"/>
    </row>
    <row r="363">
      <c r="A363" s="57"/>
      <c r="D363" s="58"/>
    </row>
    <row r="364">
      <c r="A364" s="57"/>
      <c r="D364" s="58"/>
    </row>
    <row r="365">
      <c r="A365" s="57"/>
      <c r="D365" s="58"/>
    </row>
    <row r="366">
      <c r="A366" s="57"/>
      <c r="D366" s="58"/>
    </row>
    <row r="367">
      <c r="A367" s="57"/>
      <c r="D367" s="58"/>
    </row>
    <row r="368">
      <c r="A368" s="57"/>
      <c r="D368" s="58"/>
    </row>
    <row r="369">
      <c r="A369" s="57"/>
      <c r="D369" s="58"/>
    </row>
    <row r="370">
      <c r="A370" s="57"/>
      <c r="D370" s="58"/>
    </row>
    <row r="371">
      <c r="A371" s="57"/>
      <c r="D371" s="58"/>
    </row>
    <row r="372">
      <c r="A372" s="57"/>
      <c r="D372" s="58"/>
    </row>
    <row r="373">
      <c r="A373" s="57"/>
      <c r="D373" s="58"/>
    </row>
    <row r="374">
      <c r="A374" s="57"/>
      <c r="D374" s="58"/>
    </row>
    <row r="375">
      <c r="A375" s="57"/>
      <c r="D375" s="58"/>
    </row>
    <row r="376">
      <c r="A376" s="57"/>
      <c r="D376" s="58"/>
    </row>
    <row r="377">
      <c r="A377" s="57"/>
      <c r="D377" s="58"/>
    </row>
    <row r="378">
      <c r="A378" s="57"/>
      <c r="D378" s="58"/>
    </row>
    <row r="379">
      <c r="A379" s="57"/>
      <c r="D379" s="58"/>
    </row>
    <row r="380">
      <c r="A380" s="57"/>
      <c r="D380" s="58"/>
    </row>
    <row r="381">
      <c r="A381" s="57"/>
      <c r="D381" s="58"/>
    </row>
    <row r="382">
      <c r="A382" s="57"/>
      <c r="D382" s="58"/>
    </row>
    <row r="383">
      <c r="A383" s="57"/>
      <c r="D383" s="58"/>
    </row>
    <row r="384">
      <c r="A384" s="57"/>
      <c r="D384" s="58"/>
    </row>
    <row r="385">
      <c r="A385" s="57"/>
      <c r="D385" s="58"/>
    </row>
    <row r="386">
      <c r="A386" s="57"/>
      <c r="D386" s="58"/>
    </row>
    <row r="387">
      <c r="A387" s="57"/>
      <c r="D387" s="58"/>
    </row>
    <row r="388">
      <c r="A388" s="57"/>
      <c r="D388" s="58"/>
    </row>
    <row r="389">
      <c r="A389" s="57"/>
      <c r="D389" s="58"/>
    </row>
    <row r="390">
      <c r="A390" s="57"/>
      <c r="D390" s="58"/>
    </row>
    <row r="391">
      <c r="A391" s="57"/>
      <c r="D391" s="58"/>
    </row>
    <row r="392">
      <c r="A392" s="57"/>
      <c r="D392" s="58"/>
    </row>
    <row r="393">
      <c r="A393" s="57"/>
      <c r="D393" s="58"/>
    </row>
    <row r="394">
      <c r="A394" s="57"/>
      <c r="D394" s="58"/>
    </row>
    <row r="395">
      <c r="A395" s="57"/>
      <c r="D395" s="58"/>
    </row>
    <row r="396">
      <c r="A396" s="57"/>
      <c r="D396" s="58"/>
    </row>
    <row r="397">
      <c r="A397" s="57"/>
      <c r="D397" s="58"/>
    </row>
    <row r="398">
      <c r="A398" s="57"/>
      <c r="D398" s="58"/>
    </row>
    <row r="399">
      <c r="A399" s="57"/>
      <c r="D399" s="58"/>
    </row>
    <row r="400">
      <c r="A400" s="57"/>
      <c r="D400" s="58"/>
    </row>
    <row r="401">
      <c r="A401" s="57"/>
      <c r="D401" s="58"/>
    </row>
    <row r="402">
      <c r="A402" s="57"/>
      <c r="D402" s="58"/>
    </row>
    <row r="403">
      <c r="A403" s="57"/>
      <c r="D403" s="58"/>
    </row>
    <row r="404">
      <c r="A404" s="57"/>
      <c r="D404" s="58"/>
    </row>
    <row r="405">
      <c r="A405" s="57"/>
      <c r="D405" s="58"/>
    </row>
    <row r="406">
      <c r="A406" s="57"/>
      <c r="D406" s="58"/>
    </row>
    <row r="407">
      <c r="A407" s="57"/>
      <c r="D407" s="58"/>
    </row>
    <row r="408">
      <c r="A408" s="57"/>
      <c r="D408" s="58"/>
    </row>
    <row r="409">
      <c r="A409" s="57"/>
      <c r="D409" s="58"/>
    </row>
    <row r="410">
      <c r="A410" s="57"/>
      <c r="D410" s="58"/>
    </row>
    <row r="411">
      <c r="A411" s="57"/>
      <c r="D411" s="58"/>
    </row>
    <row r="412">
      <c r="A412" s="57"/>
      <c r="D412" s="58"/>
    </row>
    <row r="413">
      <c r="A413" s="57"/>
      <c r="D413" s="58"/>
    </row>
    <row r="414">
      <c r="A414" s="57"/>
      <c r="D414" s="58"/>
    </row>
    <row r="415">
      <c r="A415" s="57"/>
      <c r="D415" s="58"/>
    </row>
    <row r="416">
      <c r="A416" s="57"/>
      <c r="D416" s="58"/>
    </row>
    <row r="417">
      <c r="A417" s="57"/>
      <c r="D417" s="58"/>
    </row>
    <row r="418">
      <c r="A418" s="57"/>
      <c r="D418" s="58"/>
    </row>
    <row r="419">
      <c r="A419" s="57"/>
      <c r="D419" s="58"/>
    </row>
    <row r="420">
      <c r="A420" s="57"/>
      <c r="D420" s="58"/>
    </row>
    <row r="421">
      <c r="A421" s="57"/>
      <c r="D421" s="58"/>
    </row>
    <row r="422">
      <c r="A422" s="57"/>
      <c r="D422" s="58"/>
    </row>
    <row r="423">
      <c r="A423" s="57"/>
      <c r="D423" s="58"/>
    </row>
    <row r="424">
      <c r="A424" s="57"/>
      <c r="D424" s="58"/>
    </row>
    <row r="425">
      <c r="A425" s="57"/>
      <c r="D425" s="58"/>
    </row>
    <row r="426">
      <c r="A426" s="57"/>
      <c r="D426" s="58"/>
    </row>
    <row r="427">
      <c r="A427" s="57"/>
      <c r="D427" s="58"/>
    </row>
    <row r="428">
      <c r="A428" s="57"/>
      <c r="D428" s="58"/>
    </row>
    <row r="429">
      <c r="A429" s="57"/>
      <c r="D429" s="58"/>
    </row>
    <row r="430">
      <c r="A430" s="57"/>
      <c r="D430" s="58"/>
    </row>
    <row r="431">
      <c r="A431" s="57"/>
      <c r="D431" s="58"/>
    </row>
    <row r="432">
      <c r="A432" s="57"/>
      <c r="D432" s="58"/>
    </row>
    <row r="433">
      <c r="A433" s="57"/>
      <c r="D433" s="58"/>
    </row>
    <row r="434">
      <c r="A434" s="57"/>
      <c r="D434" s="58"/>
    </row>
    <row r="435">
      <c r="A435" s="57"/>
      <c r="D435" s="58"/>
    </row>
    <row r="436">
      <c r="A436" s="57"/>
      <c r="D436" s="58"/>
    </row>
    <row r="437">
      <c r="A437" s="57"/>
      <c r="D437" s="58"/>
    </row>
    <row r="438">
      <c r="A438" s="57"/>
      <c r="D438" s="58"/>
    </row>
    <row r="439">
      <c r="A439" s="57"/>
      <c r="D439" s="58"/>
    </row>
    <row r="440">
      <c r="A440" s="57"/>
      <c r="D440" s="58"/>
    </row>
    <row r="441">
      <c r="A441" s="57"/>
      <c r="D441" s="58"/>
    </row>
    <row r="442">
      <c r="A442" s="57"/>
      <c r="D442" s="58"/>
    </row>
    <row r="443">
      <c r="A443" s="57"/>
      <c r="D443" s="58"/>
    </row>
    <row r="444">
      <c r="A444" s="57"/>
      <c r="D444" s="58"/>
    </row>
    <row r="445">
      <c r="A445" s="57"/>
      <c r="D445" s="58"/>
    </row>
    <row r="446">
      <c r="A446" s="57"/>
      <c r="D446" s="58"/>
    </row>
    <row r="447">
      <c r="A447" s="57"/>
      <c r="D447" s="58"/>
    </row>
    <row r="448">
      <c r="A448" s="57"/>
      <c r="D448" s="58"/>
    </row>
    <row r="449">
      <c r="A449" s="57"/>
      <c r="D449" s="58"/>
    </row>
    <row r="450">
      <c r="A450" s="57"/>
      <c r="D450" s="58"/>
    </row>
    <row r="451">
      <c r="A451" s="57"/>
      <c r="D451" s="58"/>
    </row>
    <row r="452">
      <c r="A452" s="57"/>
      <c r="D452" s="58"/>
    </row>
    <row r="453">
      <c r="A453" s="57"/>
      <c r="D453" s="58"/>
    </row>
    <row r="454">
      <c r="A454" s="57"/>
      <c r="D454" s="58"/>
    </row>
    <row r="455">
      <c r="A455" s="57"/>
      <c r="D455" s="58"/>
    </row>
    <row r="456">
      <c r="A456" s="57"/>
      <c r="D456" s="58"/>
    </row>
    <row r="457">
      <c r="A457" s="57"/>
      <c r="D457" s="58"/>
    </row>
    <row r="458">
      <c r="A458" s="57"/>
      <c r="D458" s="58"/>
    </row>
    <row r="459">
      <c r="A459" s="57"/>
      <c r="D459" s="58"/>
    </row>
    <row r="460">
      <c r="A460" s="57"/>
      <c r="D460" s="58"/>
    </row>
    <row r="461">
      <c r="A461" s="57"/>
      <c r="D461" s="58"/>
    </row>
    <row r="462">
      <c r="A462" s="57"/>
      <c r="D462" s="58"/>
    </row>
  </sheetData>
  <mergeCells count="19">
    <mergeCell ref="B11:B13"/>
    <mergeCell ref="C11:C13"/>
    <mergeCell ref="D11:D13"/>
    <mergeCell ref="E11:F11"/>
    <mergeCell ref="E12:E13"/>
    <mergeCell ref="F12:F13"/>
    <mergeCell ref="A314:G314"/>
    <mergeCell ref="A315:C315"/>
    <mergeCell ref="D315:H315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