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<sst xmlns="http://schemas.openxmlformats.org/spreadsheetml/2006/main" count="533" uniqueCount="321">
  <si>
    <t>OBRA: REFORMA E ADEQUAÇÃO E ACESSIBILIDADE DAS PRAÇAS DOS SKATES, DA CRIANÇA E DA BENTO PRAXEDES</t>
  </si>
  <si>
    <t>PLANILHA DE MEDIÇÕES</t>
  </si>
  <si>
    <t>ENDEREÇO DA OBRA: CENTRO, MOSSORÓ/RN.</t>
  </si>
  <si>
    <t>EMPRESA CONTRATADA: HERTZ CONSTRUÇÕES E SERVIÇOS EIRELLI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</si>
  <si>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</si>
  <si>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</si>
  <si>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</si>
  <si>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</si>
  <si>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</si>
  <si>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</si>
  <si>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</si>
  <si>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</si>
  <si>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</si>
  <si>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</si>
  <si>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</si>
  <si>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</si>
  <si>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ADMINISTRAÇÃO LOCAL DE OBRA</t>
  </si>
  <si>
    <t>2</t>
  </si>
  <si>
    <t>SERVIÇOS PRELIMINARES</t>
  </si>
  <si>
    <t>2.1</t>
  </si>
  <si>
    <t>TAPUME COM TELHA METÁLICA. AF_03/2024</t>
  </si>
  <si>
    <t>m²</t>
  </si>
  <si>
    <t>2.2</t>
  </si>
  <si>
    <t>PLACA DE OBRA EM CHAPA DE AÇO GALVANIZADO, INSTALADA - REV 02_01/2022 (REF: 51 - ORSE/SE)</t>
  </si>
  <si>
    <t>2.3</t>
  </si>
  <si>
    <t>LOCAÇÃO DE CONTAINER - ALMOXARIFADO SEM BANHEIRO - 6,00 x 2,40m - Rev 02_02/2022 (REF: 4654 - ORSE/SE)</t>
  </si>
  <si>
    <t>MÊS</t>
  </si>
  <si>
    <t>2.4</t>
  </si>
  <si>
    <t>Aluguel de banheiro químico, com 03 limpezas semanais</t>
  </si>
  <si>
    <t>mês</t>
  </si>
  <si>
    <t>PRAÇA DOS SKATES</t>
  </si>
  <si>
    <t>3</t>
  </si>
  <si>
    <t>DEMOLIÇÕES E MOVIMENTAÇÃO DE TERRA</t>
  </si>
  <si>
    <t>3.1</t>
  </si>
  <si>
    <t>DEMOLIÇÃO DE PISO DE CONCRETO SIMPLES, DE FORMA MECANIZADA COM MARTELETE, SEM REAPROVEITAMENTO. AF_09/2023</t>
  </si>
  <si>
    <t>m³</t>
  </si>
  <si>
    <t>3.2</t>
  </si>
  <si>
    <t>DEMOLIÇÃO DE LAJES, EM CONCRETO ARMADO, DE FORMA MECANIZADA COM MARTELETE, SEM REAPROVEITAMENTO. AF_09/2023</t>
  </si>
  <si>
    <t>3.3</t>
  </si>
  <si>
    <t>DEMOLIÇÃO DE ALVENARIA PARA QUALQUER TIPO DE BLOCO, DE FORMA MECANIZADA, SEM REAPROVEITAMENTO. AF_09/2023</t>
  </si>
  <si>
    <t>3.4</t>
  </si>
  <si>
    <t>DEMOLIÇÃO DE GUIAS, SARJETAS OU SARJETÕES, DE FORMA MECANIZADA, SEM REAPROVEITAMENTO. AF_09/2023</t>
  </si>
  <si>
    <t>M</t>
  </si>
  <si>
    <t>3.5</t>
  </si>
  <si>
    <t>REMOÇÃO DE ESTRUTURA METÁLICA CHUMBADA EM CONCRETO (ALAMBRADO, GUARDA-CORPO) (REF.: 227 - ORSE/SE)</t>
  </si>
  <si>
    <t>3.6</t>
  </si>
  <si>
    <t>COMPACTAÇÃO MECÂNICA DE SOLO PARA EXECUÇÃO DE RADIER, PISO DE CONCRETO OU LAJE SOBRE SOLO, COM COMPACTADOR DE SOLOS TIPO PLACA VIBRATÓRIA. AF_09/2021</t>
  </si>
  <si>
    <t>3.7</t>
  </si>
  <si>
    <t>ESCAVAÇÃO MANUAL DE VALA. AF_09/2024</t>
  </si>
  <si>
    <t>3.8</t>
  </si>
  <si>
    <t>ATERRO MANUAL DE VALAS COM AREIA PARA ATERRO. AF_08/2023</t>
  </si>
  <si>
    <t>3.9</t>
  </si>
  <si>
    <t>REATERRO MANUAL DE VALAS, COM PLACA VIBRATÓRIA. AF_08/2023</t>
  </si>
  <si>
    <t>3.10</t>
  </si>
  <si>
    <t>CARGA, MANOBRA E DESCARGA DE SOLOS, MATERIAIS GRANULARES E ENTULHO EM CAMINHÃO BASCULANTE 14 M³ - CARGA COM PÁ CARREGADEIRA (CAÇAMBA DE 1,7 A 2,8 M³ / 128 HP) E DESCARGA LIVRE (UNIDADE: M3) (REF: 100975 e 100983 - SINAPI/RN)</t>
  </si>
  <si>
    <t>3.11</t>
  </si>
  <si>
    <t>TRANSPORTE COM CAMINHÃO BASCULANTE DE 10 M³, EM VIA URBANA PAVIMENTADA, ADICIONAL PARA DMT EXCEDENTE A 30 KM (UNIDADE: M3XKM). AF_07/2020</t>
  </si>
  <si>
    <t>M3XKM</t>
  </si>
  <si>
    <t>4</t>
  </si>
  <si>
    <t>MEIO-FIO E CANTEIROS</t>
  </si>
  <si>
    <t>4.1</t>
  </si>
  <si>
    <t>ASSENTAMENTO DE GUIA (MEIO-FIO) EM TRECHO RETO, CONFECCIONADA EM CONCRETO PRÉ-FABRICADO, DIMENSÕES 100X15X13X30 CM (COMPRIMENTO X BASE INFERIOR X BASE SUPERIOR X ALTURA). AF_01/2024</t>
  </si>
  <si>
    <t>4.2</t>
  </si>
  <si>
    <t>ASSENTAMENTO DE GUIA (MEIO-FIO) EM TRECHO CURVO, CONFECCIONADA EM CONCRETO PRÉ-FABRICADO, DIMENSÕES 100X15X13X30 CM (COMPRIMENTO X BASE INFERIOR X BASE SUPERIOR X ALTURA). AF_01/2024</t>
  </si>
  <si>
    <t>5</t>
  </si>
  <si>
    <t>PATAMAR PARA MÓDULO DE REFERÊNCIA</t>
  </si>
  <si>
    <t>5.1</t>
  </si>
  <si>
    <t>ALVENARIA EM TIJOLO CERÂMICO FURADO 9X19X19CM, 1 VEZ (ESPESSURA 19 CM), ASSENTADO EM ARGAMASSA TRAÇO 1:4 (CIMENTO E AREIA MÉDIA), PREPARO MANUAL, JUNTA 1 CM. INC_11/2016 (REF.: 2050001 - CAERN/RN)</t>
  </si>
  <si>
    <t>5.2</t>
  </si>
  <si>
    <t>5.3</t>
  </si>
  <si>
    <t>CHAPISCO APLICADO EM ALVENARIA (SEM PRESENÇA DE VÃOS) E ESTRUTURAS DE CONCRETO DE FACHADA, COM COLHER DE PEDREIRO. ARGAMASSA TRAÇO 1:3 COM PREPARO EM BETONEIRA 400L. AF_10/2022</t>
  </si>
  <si>
    <t>5.4</t>
  </si>
  <si>
    <t>EMBOÇO OU MASSA ÚNICA EM ARGAMASSA TRAÇO 1:2:8, PREPARO MECÂNICA COM BETONEIRA 400 L, APLICADA MANUALMENTE EM PANOS DE FACHADA SEM PRESENÇA DE VÃOS, ESPESSURA DE 25 MM, ACESSO POR ANDAIME. AF_08/2022</t>
  </si>
  <si>
    <t>6</t>
  </si>
  <si>
    <t>PAVIMENTAÇÃO</t>
  </si>
  <si>
    <t>6.1</t>
  </si>
  <si>
    <t>EXECUÇÃO DE PASSEIO (CALÇADA) OU PISO DE CONCRETO COM CONCRETO MOLDADO IN LOCO, FEITO EM OBRA, ACABAMENTO CONVENCIONAL, ESPESSURA 6 CM, ARMADO. AF_08/2022</t>
  </si>
  <si>
    <t>6.2</t>
  </si>
  <si>
    <t>PISO PODOTÁTIL DE ALERTA OU DIRECIONAL, DE CONCRETO, ASSENTADO SOBRE ARGAMASSA. AF_03/2024 (REF: 104658 - SINAPI/RN)</t>
  </si>
  <si>
    <t>7</t>
  </si>
  <si>
    <t>GUARDA CORPOS</t>
  </si>
  <si>
    <t>7.1</t>
  </si>
  <si>
    <t>REVISÃO DE ESTRUTURA METÁLICA EXCLUSIVE CHUMBAMENTO (ALAMBRADO, GUARDA-CORPO), EXCLUSIVE TELA (REF: 228 - ORSE/SE)</t>
  </si>
  <si>
    <t>7.2</t>
  </si>
  <si>
    <t>REMOÇÃO DE TELA DE ARAME GALVANIZADO DE ALAMBRADOS PARA QUADRAS POLIESPORTIVAS, DE FORMA MANUAL, SEM REMOÇÃO DA ESTRUTURA DE SUSTENTAÇÃO, SEM REAPROVEITAMENTO. AF_09/2023</t>
  </si>
  <si>
    <t>7.3</t>
  </si>
  <si>
    <t>TELA DE AÇO GALVANIZADO FIO 142WG, ONDULADA, QUADRADA, SEM REVESTIMENTO, MALHA 1" (REF: 4385 - ORSE/SE)</t>
  </si>
  <si>
    <t>7.4</t>
  </si>
  <si>
    <t>FORNECIMENTO E MONTAGEM DE TUBO DE AÇO GALVANIZADO DE 2 1/2" (REF: 12945 - ORSE/SE)</t>
  </si>
  <si>
    <t>7.5</t>
  </si>
  <si>
    <t>FIXAÇÃO DE GUARDA-CORPO EXISTENTE COM CHUMBADOR DO TIPO PARABOLT DE 3/8" - EXCLUSIVE FORNECIMENTO (REF: 10622 - ORSE/SE)</t>
  </si>
  <si>
    <t>7.6</t>
  </si>
  <si>
    <t>PARAFUSO DE ACO ZINCADO, TIPO CHUMBADOR PARABOLT, DIAMETRO 3/8", COMPRIMENTO 75 MM</t>
  </si>
  <si>
    <t>7.7</t>
  </si>
  <si>
    <t>LIXAMENTO MANUAL EM SUPERFÍCIES METÁLICAS EM OBRA. AF_01/2020</t>
  </si>
  <si>
    <t>7.8</t>
  </si>
  <si>
    <t>PINTURA COM TINTA ALQUÍDICA DE FUNDO (TIPO ZARCÃO) PULVERIZADA SOBRE SUPERFÍCIES METÁLICAS (EXCETO PERFIL) EXECUTADO EM OBRA (POR DEMÃO). AF_01/2020_PE</t>
  </si>
  <si>
    <t>7.9</t>
  </si>
  <si>
    <t>PINTURA COM TINTA ALQUÍDICA DE ACABAMENTO (ESMALTE SINTÉTICO ACETINADO) PULVERIZADA SOBRE SUPERFÍCIES METÁLICAS (EXCETO PERFIL) EXECUTADO EM OBRA (02 DEMÃOS). AF_01/2020_PE</t>
  </si>
  <si>
    <t>8</t>
  </si>
  <si>
    <t>PINTURA</t>
  </si>
  <si>
    <t>8.1</t>
  </si>
  <si>
    <t>APLICAÇÃO MANUAL DE FUNDO SELADOR ACRÍLICO EM PAREDES EXTERNAS DE CASAS. AF_03/2024</t>
  </si>
  <si>
    <t>8.2</t>
  </si>
  <si>
    <t>APLICAÇÃO MANUAL DE MASSA ACRÍLICA EM PAREDES EXTERNAS DE CASAS, DUAS DEMÃOS. AF_03/2024</t>
  </si>
  <si>
    <t>8.3</t>
  </si>
  <si>
    <t>PINTURA LÁTEX ACRÍLICA PREMIUM, APLICAÇÃO MANUAL EM PAREDES, DUAS DEMÃOS. AF_04/2023</t>
  </si>
  <si>
    <t>8.4</t>
  </si>
  <si>
    <t>8.5</t>
  </si>
  <si>
    <t>8.6</t>
  </si>
  <si>
    <t>8.7</t>
  </si>
  <si>
    <t>PINTURA DE SÍMBOLOS E TEXTOS COM TINTA ACRÍLICA, DEMARCAÇÃO COM FITA ADESIVA E APLICAÇÃO COM ROLO. AF_05/2021</t>
  </si>
  <si>
    <t>8.8</t>
  </si>
  <si>
    <t>PINTURA DE MEIO-FIO COM TINTA BRANCA A BASE DE CAL (CAIAÇÃO). AF_05/2021</t>
  </si>
  <si>
    <t>9</t>
  </si>
  <si>
    <t>DIVERSOS</t>
  </si>
  <si>
    <t>9.1</t>
  </si>
  <si>
    <t>LIXEIRA EM FIBRA DE VIDRO, COM CAPACIDADE 50L, COM SUPORTE (POSTE), FIOBERGLASS, REF. CLPD1085 OU SIMILAR (REF: 10536 - ORSE/SE)</t>
  </si>
  <si>
    <t>9.2</t>
  </si>
  <si>
    <t>PLANTIO DE PALMEIRA COM ALTURA DE MUDA MENOR OU IGUAL A 2,00 M . AF_07/2024</t>
  </si>
  <si>
    <t>9.3</t>
  </si>
  <si>
    <t>LIMPEZA FINAL DE OBRA (REF: 02450 - ORSE/SE)</t>
  </si>
  <si>
    <t>PRAÇA DA CRIANÇA</t>
  </si>
  <si>
    <t>10</t>
  </si>
  <si>
    <t>10.1</t>
  </si>
  <si>
    <t>10.2</t>
  </si>
  <si>
    <t>10.3</t>
  </si>
  <si>
    <t>CORTE RASO E RECORTE DE ÁRVORE COM DIÂMETRO DE TRONCO MAIOR OU IGUAL A 0,20 M E MENOR QUE 0,40 M. AF_03/2024</t>
  </si>
  <si>
    <t>10.4</t>
  </si>
  <si>
    <t>REMOÇÃO DE RAÍZES REMANESCENTES DE TRONCO DE ÁRVORE COM DIÂMETRO MAIOR OU IGUAL A 0,20 M E MENOR QUE 0,40 M. AF_03/2024</t>
  </si>
  <si>
    <t>10.5</t>
  </si>
  <si>
    <t>10.6</t>
  </si>
  <si>
    <t>PREPARO DE FUNDO DE VALA COM LARGURA MENOR QUE 1,5 M (ACERTO DO SOLO NATURAL). AF_08/2020</t>
  </si>
  <si>
    <t>10.7</t>
  </si>
  <si>
    <t>10.8</t>
  </si>
  <si>
    <t>ATERRO COM ARGILA PARA JARDIM (PAISAGISMO) (REF: 9882 - ORSE/SE)</t>
  </si>
  <si>
    <t>10.9</t>
  </si>
  <si>
    <t>10.10</t>
  </si>
  <si>
    <t>TRANSPORTE COM CAMINHÃO BASCULANTE DE 18 M³, EM VIA URBANA PAVIMENTADA, DMT ATÉ 30 KM (UNIDADE: M3XKM). AF_07/2020</t>
  </si>
  <si>
    <t>11</t>
  </si>
  <si>
    <t>11.1</t>
  </si>
  <si>
    <t>11.2</t>
  </si>
  <si>
    <t>11.3</t>
  </si>
  <si>
    <t>11.4</t>
  </si>
  <si>
    <t>11.5</t>
  </si>
  <si>
    <t>11.6</t>
  </si>
  <si>
    <t>LASTRO DE CONCRETO MAGRO, APLICADO EM PISOS, LAJES SOBRE SOLO OU RADIERS, ESPESSURA DE 5 CM. AF_01/2024</t>
  </si>
  <si>
    <t>11.7</t>
  </si>
  <si>
    <t>11.8</t>
  </si>
  <si>
    <t>ALVENARIA DE VEDAÇÃO DE BLOCOS CERÂMICOS FURADOS NA HORIZONTAL DE 9X19X19 CM (ESPESSURA 9 CM) E ARGAMASSA DE ASSENTAMENTO COM PREPARO EM BETONEIRA. AF_12/2021</t>
  </si>
  <si>
    <t>11.9</t>
  </si>
  <si>
    <t>CHAPISCO APLICADO EM ALVENARIA (COM PRESENÇA DE VÃOS) E ESTRUTURAS DE CONCRETO DE FACHADA, COM COLHER DE PEDREIRO. ARGAMASSA TRAÇO 1:3 COM PREPARO EM BETONEIRA 400L. AF_10/2022</t>
  </si>
  <si>
    <t>11.10</t>
  </si>
  <si>
    <t>MASSA ÚNICA, EM ARGAMASSA TRAÇO 1:2:8, PREPARO MECÂNICO, APLICADA MANUALMENTE EM PAREDES INTERNAS DE AMBIENTES COM ÁREA MAIOR QUE 10M², E = 17,5MM, COM TALISCAS. AF_03/2024</t>
  </si>
  <si>
    <t>11.11</t>
  </si>
  <si>
    <t>INSTALAÇÃO DE HIDRÔMETRO (1,5m³/h OU 3,0m³/h) NO PADRÃO CAERN, EM RAMAL DE PVC SOLDÁVEL DE 20mm OU 25mm EXISTENTE, EXCLUSIVE HIDROMETRO, SENDO A CAIXA INSTALADA NA CALÇADA DO IMÓVEL, COM ACABAMENTO NO PISO,INCLUÍDA NO SERVIÇO. R_05/2022 (REF: 2100100 - CAERN/RN)</t>
  </si>
  <si>
    <t>11.12</t>
  </si>
  <si>
    <t>LIMPEZA DE CAIXAS DE INSPEÇÃO - (REF. C4212 - SEINFRA)</t>
  </si>
  <si>
    <t>11.13</t>
  </si>
  <si>
    <t>TAMPA DE CONCRETO ESP=5CM P/CAIXA EM ALVENARIA (REF.C2299‐SEINFRA)</t>
  </si>
  <si>
    <t>11.14</t>
  </si>
  <si>
    <t>REASSENTAMENTO DE TAMPA EM FERRO FUNDIDO DE CAIXA ENTERRADA (REF: 101798 - SINAPI)</t>
  </si>
  <si>
    <t>11.15</t>
  </si>
  <si>
    <t>MEIO-FIO OU GUIA DE CONCRETO PRÉ-MOLDADO, TIPO CHAPEU PARA BOCA DE LOBO, DIMENSÕES 1,20 x 0,15 x 0,30 M, REJUNTADO COM ARGAMASSA DE CIMENTO E AREIA DO TRAÇO 1:3 (REF: 13170 - ORSE/SE)</t>
  </si>
  <si>
    <t>11.16</t>
  </si>
  <si>
    <t>PEÇA RETANGULAR PRÉ-MOLDADA, VOLUME DE CONCRETO DE 30 A 100 LITROS, TAXA DE AÇO APROXIMADA DE 30KG/M³. AF_03/2024</t>
  </si>
  <si>
    <t>12</t>
  </si>
  <si>
    <t>12.1</t>
  </si>
  <si>
    <t>12.2</t>
  </si>
  <si>
    <t>12.3</t>
  </si>
  <si>
    <t>12.4</t>
  </si>
  <si>
    <t>PINTURA DE DEMARCAÇÃO DE VAGA COM TINTA EPÓXI, E = 10 CM, APLICAÇÃO MANUAL. AF_05/2021</t>
  </si>
  <si>
    <t>12.5</t>
  </si>
  <si>
    <t>12.6</t>
  </si>
  <si>
    <t>PINTURA DE FAIXA DE PEDESTRE OU ZEBRADA COM TINTA EPÓXI, E  = 30 CM, APLICAÇÃO MANUAL. AF_05/2021</t>
  </si>
  <si>
    <t>13</t>
  </si>
  <si>
    <t>13.1</t>
  </si>
  <si>
    <t>PLANTIO DE ÁRVORE ORNAMENTAL COM ALTURA DE MUDA MENOR OU IGUAL A 2,00 M . AF_07/2024</t>
  </si>
  <si>
    <t>13.2</t>
  </si>
  <si>
    <t>APLICAÇÃO DE ADUBO EM SOLO. AF_07/2024</t>
  </si>
  <si>
    <t>13.3</t>
  </si>
  <si>
    <t>13.4</t>
  </si>
  <si>
    <t>13.5</t>
  </si>
  <si>
    <t>PLACA DE SINALIZAÇÃO EM CHAPA DE AÇO, 40 X 60 CM, COM PINTURA REFLETIVA, INCLUSIVE SUPORTE (REF.: 7319 - ORSE/SE)</t>
  </si>
  <si>
    <t>PRAÇA DO RELOGIO</t>
  </si>
  <si>
    <t>14</t>
  </si>
  <si>
    <t>14.1</t>
  </si>
  <si>
    <t>DEMOLIÇÃO DE REVESTIMENTO CERÂMICO, DE FORMA MECANIZADA COM MARTELETE, SEM REAPROVEITAMENTO. AF_09/2023</t>
  </si>
  <si>
    <t>14.2</t>
  </si>
  <si>
    <t>14.3</t>
  </si>
  <si>
    <t xml:space="preserve">REMOÇÃO DE PISO DE BLOCO INTERTRAVADO OU DE PEDRA PORTUGUESA, DE FORMA MANUAL, COM REAPROVEITAMENTO. AF_09/2023 </t>
  </si>
  <si>
    <t>14.4</t>
  </si>
  <si>
    <t>14.5</t>
  </si>
  <si>
    <t>CORTE RASO E RECORTE DE ÁRVORE COM DIÂMETRO DE TRONCO MAIOR OU IGUAL A 0,40 M E MENOR QUE 0,60 M. AF_03/2024</t>
  </si>
  <si>
    <t>14.6</t>
  </si>
  <si>
    <t>REMOÇÃO DE RAÍZES REMANESCENTES DE TRONCO DE ÁRVORE COM DIÂMETRO MAIOR OU IGUAL A 0,40 M E MENOR QUE 0,60 M. AF_03/2024</t>
  </si>
  <si>
    <t>14.7</t>
  </si>
  <si>
    <t>REMOÇÃO DE BANCOS FIXADOS COM PARAFUSOS (REF: 12166 - ORSE/SE)</t>
  </si>
  <si>
    <t>14.8</t>
  </si>
  <si>
    <t>14.9</t>
  </si>
  <si>
    <t>14.10</t>
  </si>
  <si>
    <t>14.11</t>
  </si>
  <si>
    <t>REATERRO MANUAL DE VALAS, COM COMPACTADOR DE SOLOS DE PERCUSSÃO. AF_08/2023</t>
  </si>
  <si>
    <t>14.12</t>
  </si>
  <si>
    <t>ATERRO MANUAL DE VALAS COM SOLO ARGILO-ARENOSO. AF_08/2023</t>
  </si>
  <si>
    <t>14.13</t>
  </si>
  <si>
    <t>14.14</t>
  </si>
  <si>
    <t>TRANSPORTE COM CAMINHÃO BASCULANTE DE 14 M³, EM VIA URBANA PAVIMENTADA, DMT ATÉ 30 KM (UNIDADE: M3XKM). AF_07/2020</t>
  </si>
  <si>
    <t>15</t>
  </si>
  <si>
    <t>15.1</t>
  </si>
  <si>
    <t>15.2</t>
  </si>
  <si>
    <t>REASSENTAMENTO DE BLOCOS RETANGULAR PARA PISO INTERTRAVADO, ESPESSURA DE 8 CM, EM VIA/ESTACIONAMENTO, COM REAPROVEITAMENTO DOS BLOCOS RETANGULAR - INCLUSO RETIRADA E COLOCAÇÃO DO MATERIAL. AF_12/2020</t>
  </si>
  <si>
    <t>15.3</t>
  </si>
  <si>
    <t>15.4</t>
  </si>
  <si>
    <t>15.5</t>
  </si>
  <si>
    <t>15.6</t>
  </si>
  <si>
    <t>15.7</t>
  </si>
  <si>
    <t>16</t>
  </si>
  <si>
    <t>PINTURA E SINALIZAÇÃO HORIZONTAL</t>
  </si>
  <si>
    <t>16.1</t>
  </si>
  <si>
    <t>16.2</t>
  </si>
  <si>
    <t>EMASSAMENTO COM MASSA LÁTEX, APLICAÇÃO EM PAREDE, UMA DEMÃO, LIXAMENTO MANUAL. AF_04/2023</t>
  </si>
  <si>
    <t>16.3</t>
  </si>
  <si>
    <t>16.4</t>
  </si>
  <si>
    <t>EMASSAMENTO COM MASSA LÁTEX, APLICAÇÃO EM TETO, DUAS DEMÃOS, LIXAMENTO MANUAL. AF_04/2023</t>
  </si>
  <si>
    <t>16.5</t>
  </si>
  <si>
    <t>PINTURA LÁTEX ACRÍLICA PREMIUM, APLICAÇÃO MANUAL EM TETO, DUAS DEMÃOS. AF_04/2023</t>
  </si>
  <si>
    <t>16.6</t>
  </si>
  <si>
    <t>PINTURA FUNDO NIVELADOR ALQUÍDICO BRANCO EM MADEIRA. AF_01/2021</t>
  </si>
  <si>
    <t>16.7</t>
  </si>
  <si>
    <t>PINTURA TINTA DE ACABAMENTO (PIGMENTADA) ESMALTE SINTÉTICO FOSCO EM MADEIRA, 2 DEMÃOS. AF_01/2021</t>
  </si>
  <si>
    <t>16.8</t>
  </si>
  <si>
    <t>16.9</t>
  </si>
  <si>
    <t>16.10</t>
  </si>
  <si>
    <t>16.11</t>
  </si>
  <si>
    <t>PINTURA DE PISO COM TINTA EPÓXI, APLICAÇÃO MANUAL, 2 DEMÃOS, INCLUSO PRIMER EPÓXI. AF_05/2021</t>
  </si>
  <si>
    <t>16.12</t>
  </si>
  <si>
    <t>16.13</t>
  </si>
  <si>
    <t>16.14</t>
  </si>
  <si>
    <t>16.15</t>
  </si>
  <si>
    <t>17</t>
  </si>
  <si>
    <t>BANCOS - MODELO 1</t>
  </si>
  <si>
    <t>17.1</t>
  </si>
  <si>
    <t>FUNDAÇÃO</t>
  </si>
  <si>
    <t>17.1.1</t>
  </si>
  <si>
    <t>ESCAVAÇÃO MANUAL PARA BLOCO DE COROAMENTO OU SAPATA (INCLUINDO ESCAVAÇÃO PARA COLOCAÇÃO DE FÔRMAS). AF_01/2024</t>
  </si>
  <si>
    <t>17.1.2</t>
  </si>
  <si>
    <t>17.1.3</t>
  </si>
  <si>
    <t>FABRICAÇÃO, MONTAGEM E DESMONTAGEM DE FÔRMA PARA BLOCO DE COROAMENTO, EM MADEIRA SERRADA, E=25 MM, 4 UTILIZAÇÕES. AF_01/2024</t>
  </si>
  <si>
    <t>17.1.4</t>
  </si>
  <si>
    <t>ARMAÇÃO DE BLOCO UTILIZANDO AÇO CA-50 DE 6,3 MM - MONTAGEM. AF_01/2024</t>
  </si>
  <si>
    <t>KG</t>
  </si>
  <si>
    <t>17.1.5</t>
  </si>
  <si>
    <t>CONCRETO FCK = 25MPA, TRAÇO 1:2,3:2,7 (EM MASSA SECA DE CIMENTO/ AREIA MÉDIA/ BRITA 1) - PREPARO MECÂNICO COM BETONEIRA 400 L. AF_05/2021</t>
  </si>
  <si>
    <t>17.1.6</t>
  </si>
  <si>
    <t>LANÇAMENTO COM USO DE BALDES, ADENSAMENTO E ACABAMENTO DE CONCRETO EM ESTRUTURAS. AF_02/2022</t>
  </si>
  <si>
    <t>17.2</t>
  </si>
  <si>
    <t>PILARETES</t>
  </si>
  <si>
    <t>17.2.1</t>
  </si>
  <si>
    <t>MONTAGEM E DESMONTAGEM DE FÔRMA DE PILARES RETANGULARES E ESTRUTURAS SIMILARES, PÉ-DIREITO SIMPLES, EM CHAPA DE MADEIRA COMPENSADA PLASTIFICADA, 18 UTILIZAÇÕES. AF_09/2020</t>
  </si>
  <si>
    <t>17.2.2</t>
  </si>
  <si>
    <t>ARMAÇÃO DE PILAR OU VIGA DE ESTRUTURA CONVENCIONAL DE CONCRETO ARMADO UTILIZANDO AÇO CA-50 DE 6,3 MM - MONTAGEM. AF_06/2022</t>
  </si>
  <si>
    <t>17.2.3</t>
  </si>
  <si>
    <t>ARMAÇÃO DE PILAR OU VIGA DE ESTRUTURA CONVENCIONAL DE CONCRETO ARMADO UTILIZANDO AÇO CA-50 DE 8,0 MM - MONTAGEM. AF_06/2022</t>
  </si>
  <si>
    <t>17.2.4</t>
  </si>
  <si>
    <t>17.2.5</t>
  </si>
  <si>
    <t>17.3</t>
  </si>
  <si>
    <t>ALVENARIA</t>
  </si>
  <si>
    <t>17.3.1</t>
  </si>
  <si>
    <t>17.3.2</t>
  </si>
  <si>
    <t>17.3.3</t>
  </si>
  <si>
    <t>17.3.4</t>
  </si>
  <si>
    <t>17.3.5</t>
  </si>
  <si>
    <t>ALVENARIA DE VEDAÇÃO DE BLOCOS  VAZADOS DE CONCRETO DE 14X19X29 CM (ESPESSURA 14 CM) E ARGAMASSA DE ASSENTAMENTO COM PREPARO EM BETONEIRA. AF_12/2021</t>
  </si>
  <si>
    <t>17.3.6</t>
  </si>
  <si>
    <t>IMPERMEABILIZAÇÃO DE SUPERFÍCIE COM EMULSÃO ASFÁLTICA, 2 DEMÃOS. AF_09/2023</t>
  </si>
  <si>
    <t>17.3.7</t>
  </si>
  <si>
    <t>17.4</t>
  </si>
  <si>
    <t>TAMPO</t>
  </si>
  <si>
    <t>17.4.1</t>
  </si>
  <si>
    <t>MONTAGEM E DESMONTAGEM DE FÔRMA DE VIGA, ESCORAMENTO COM PONTALETE DE MADEIRA, PÉ-DIREITO SIMPLES, EM MADEIRA SERRADA, 4 UTILIZAÇÕES. AF_09/2020</t>
  </si>
  <si>
    <t>17.4.2</t>
  </si>
  <si>
    <t>ARMAÇÃO DE PILAR OU VIGA DE ESTRUTURA CONVENCIONAL DE CONCRETO ARMADO UTILIZANDO AÇO CA-60 DE 5,0 MM - MONTAGEM. AF_06/2022</t>
  </si>
  <si>
    <t>17.4.3</t>
  </si>
  <si>
    <t>17.4.4</t>
  </si>
  <si>
    <t>17.4.5</t>
  </si>
  <si>
    <t>17.5</t>
  </si>
  <si>
    <t>REVESTIMENTO E PINTURA</t>
  </si>
  <si>
    <t>17.5.1</t>
  </si>
  <si>
    <t>CHAPISCO APLICADO EM ALVENARIA (SEM PRESENÇA DE VÃOS) E ESTRUTURAS DE CONCRETO DE FACHADA, COM COLHER DE PEDREIRO.  ARGAMASSA TRAÇO 1:3 COM PREPARO EM BETONEIRA 400L. AF_10/2022</t>
  </si>
  <si>
    <t>17.5.2</t>
  </si>
  <si>
    <t>EMBOÇO OU MASSA ÚNICA EM ARGAMASSA TRAÇO 1:2:8, PREPARO MECÂNICO COM BETONEIRA 400 L, APLICADA MANUALMENTE EM PANOS CEGOS DE FACHADA (SEM PRESENÇA DE VÃOS), ESPESSURA DE 25 MM. AF_08/2022</t>
  </si>
  <si>
    <t>17.5.3</t>
  </si>
  <si>
    <t>17.5.4</t>
  </si>
  <si>
    <t>APLICAÇÃO MANUAL DE MASSA ACRÍLICA EM PAREDES EXTERNAS DE CASAS, UMA DEMÃO. AF_03/2024</t>
  </si>
  <si>
    <t>17.5.5</t>
  </si>
  <si>
    <t>18</t>
  </si>
  <si>
    <t>BANCOS - MODELO 2</t>
  </si>
  <si>
    <t>18.1</t>
  </si>
  <si>
    <t>FORMA METÁLICA CURVA PARA PRÉ-MOLDADOS, EM CHAPA E PERFIS DE AÇO, 60 USOS (REF: 10739 - ORSE/SE)</t>
  </si>
  <si>
    <t>18.2</t>
  </si>
  <si>
    <t>ARMAÇÃO DE LAJE DE ESTRUTURA CONVENCIONAL DE CONCRETO ARMADO
UTILIZANDO AÇO CA-50 DE 6,3 MM - MONTAGEM. AF_06/2022</t>
  </si>
  <si>
    <t>18.3</t>
  </si>
  <si>
    <t>CONCRETAGEM DE VIGAS E LAJES, FCK=25 MPA, PARA QUALQUER TIPO DE LAJE COM BALDES EM EDIFICAÇÃO TÉRREA - LANÇAMENTO, ADENSAMENTO E
ACABAMENTO. AF_02/2022</t>
  </si>
  <si>
    <t>18.4</t>
  </si>
  <si>
    <t>CARGA, MANOBRA E DESCARGA DE ELEMENTOS DE CONCRETO PRÉ-MOLDADO, EM CAMINHÃO CARROCERIA COM GUINDAUTO (MUNCK) 11,7 TM. (REF: 101463 - SINAPI/RN)</t>
  </si>
  <si>
    <t>t</t>
  </si>
  <si>
    <t>19</t>
  </si>
  <si>
    <t>19.1</t>
  </si>
  <si>
    <t>19.2</t>
  </si>
  <si>
    <t>MANGUEIRA CRISTAL TRANCADA, PVC COM REFORCO, PRESSAO DE
TRABALHO (PT) 250 LBS/POL2, DE 1" X *3,4* MM</t>
  </si>
  <si>
    <t>19.3</t>
  </si>
  <si>
    <t>19.4</t>
  </si>
  <si>
    <t>PARAFUSO DE ACO ZINCADO, TIPO CHUMBADOR PARABOLT, DIAMETRO 3/8",
COMPRIMENTO 75 MM</t>
  </si>
  <si>
    <t>19.5</t>
  </si>
  <si>
    <t>MONTAGEM E DESMONTAGEM DE ANDAIME TUBULAR TIPO "TORRE"
(EXCLUSIVE ANDAIME E LIMPEZA). AF_03/2024</t>
  </si>
  <si>
    <t>19.6</t>
  </si>
  <si>
    <t>LOCACAO DE ANDAIME METALICO TUBULAR DE ENCAIXE, TIPO DE TORRE, CADA PAINEL COM LARGURA DE 1 ATE 1,5 M E ALTURA DE *1,00* M, INCLUINDO DIAGONAL, BARRAS DE LIGACAO, SAPATAS OU RODIZIOS E DEMAIS ITENS
NECESSARIOS A MONTAGEM (NAO INCLUI INSTALACAO)</t>
  </si>
  <si>
    <t>MXMES</t>
  </si>
  <si>
    <t>19.7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</si>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</sst>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rgb="FF000000"/>
      <name val="Calibri"/>
    </font>
    <font>
      <sz val="11.0"/>
      <color rgb="FF000000"/>
      <name val="Arial"/>
    </font>
    <font>
      <b/>
      <sz val="12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3C78D8"/>
        <bgColor rgb="FF3C78D8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7" fillId="3" fontId="7" numFmtId="0" xfId="0" applyAlignment="1" applyBorder="1" applyFont="1">
      <alignment horizontal="center" readingOrder="0"/>
    </xf>
    <xf borderId="7" fillId="3" fontId="7" numFmtId="164" xfId="0" applyAlignment="1" applyBorder="1" applyFont="1" applyNumberFormat="1">
      <alignment horizontal="center" readingOrder="0"/>
    </xf>
    <xf borderId="10" fillId="0" fontId="2" numFmtId="0" xfId="0" applyBorder="1" applyFont="1"/>
    <xf borderId="11" fillId="3" fontId="8" numFmtId="0" xfId="0" applyAlignment="1" applyBorder="1" applyFont="1">
      <alignment horizontal="center" readingOrder="0"/>
    </xf>
    <xf borderId="11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2" fillId="4" fontId="9" numFmtId="49" xfId="0" applyAlignment="1" applyBorder="1" applyFill="1" applyFont="1" applyNumberFormat="1">
      <alignment horizontal="center" readingOrder="0"/>
    </xf>
    <xf borderId="12" fillId="4" fontId="9" numFmtId="0" xfId="0" applyAlignment="1" applyBorder="1" applyFont="1">
      <alignment horizontal="left" readingOrder="0"/>
    </xf>
    <xf borderId="12" fillId="4" fontId="9" numFmtId="0" xfId="0" applyAlignment="1" applyBorder="1" applyFont="1">
      <alignment horizontal="center"/>
    </xf>
    <xf borderId="13" fillId="4" fontId="9" numFmtId="4" xfId="0" applyAlignment="1" applyBorder="1" applyFont="1" applyNumberFormat="1">
      <alignment horizontal="center"/>
    </xf>
    <xf borderId="13" fillId="4" fontId="10" numFmtId="4" xfId="0" applyAlignment="1" applyBorder="1" applyFont="1" applyNumberFormat="1">
      <alignment horizontal="center" shrinkToFit="0" wrapText="0"/>
    </xf>
    <xf borderId="13" fillId="4" fontId="9" numFmtId="164" xfId="0" applyAlignment="1" applyBorder="1" applyFont="1" applyNumberFormat="1">
      <alignment horizontal="center" vertical="top"/>
    </xf>
    <xf borderId="13" fillId="4" fontId="10" numFmtId="164" xfId="0" applyAlignment="1" applyBorder="1" applyFont="1" applyNumberFormat="1">
      <alignment horizontal="center" readingOrder="0" shrinkToFit="0" wrapText="0"/>
    </xf>
    <xf borderId="13" fillId="5" fontId="11" numFmtId="49" xfId="0" applyAlignment="1" applyBorder="1" applyFill="1" applyFont="1" applyNumberFormat="1">
      <alignment horizontal="center" readingOrder="0"/>
    </xf>
    <xf borderId="13" fillId="5" fontId="11" numFmtId="0" xfId="0" applyAlignment="1" applyBorder="1" applyFont="1">
      <alignment horizontal="left" readingOrder="0"/>
    </xf>
    <xf borderId="13" fillId="5" fontId="11" numFmtId="0" xfId="0" applyAlignment="1" applyBorder="1" applyFont="1">
      <alignment horizontal="center" readingOrder="0"/>
    </xf>
    <xf borderId="13" fillId="5" fontId="11" numFmtId="4" xfId="0" applyAlignment="1" applyBorder="1" applyFont="1" applyNumberFormat="1">
      <alignment horizontal="center" readingOrder="0"/>
    </xf>
    <xf borderId="13" fillId="5" fontId="6" numFmtId="4" xfId="0" applyAlignment="1" applyBorder="1" applyFont="1" applyNumberFormat="1">
      <alignment horizontal="center" readingOrder="0" shrinkToFit="0" wrapText="0"/>
    </xf>
    <xf borderId="13" fillId="5" fontId="11" numFmtId="164" xfId="0" applyAlignment="1" applyBorder="1" applyFont="1" applyNumberFormat="1">
      <alignment horizontal="center" readingOrder="0" vertical="top"/>
    </xf>
    <xf borderId="13" fillId="5" fontId="6" numFmtId="164" xfId="0" applyAlignment="1" applyBorder="1" applyFont="1" applyNumberFormat="1">
      <alignment horizontal="center" readingOrder="0" shrinkToFit="0" wrapText="0"/>
    </xf>
    <xf borderId="0" fillId="5" fontId="1" numFmtId="0" xfId="0" applyAlignment="1" applyFont="1">
      <alignment shrinkToFit="0" vertical="bottom" wrapText="0"/>
    </xf>
    <xf borderId="0" fillId="5" fontId="12" numFmtId="0" xfId="0" applyAlignment="1" applyFont="1">
      <alignment shrinkToFit="0" vertical="bottom" wrapText="0"/>
    </xf>
    <xf borderId="12" fillId="5" fontId="11" numFmtId="49" xfId="0" applyAlignment="1" applyBorder="1" applyFont="1" applyNumberFormat="1">
      <alignment horizontal="center" readingOrder="0"/>
    </xf>
    <xf borderId="0" fillId="0" fontId="12" numFmtId="0" xfId="0" applyAlignment="1" applyFont="1">
      <alignment shrinkToFit="0" vertical="bottom" wrapText="0"/>
    </xf>
    <xf borderId="12" fillId="6" fontId="9" numFmtId="49" xfId="0" applyAlignment="1" applyBorder="1" applyFill="1" applyFont="1" applyNumberFormat="1">
      <alignment horizontal="center" readingOrder="0"/>
    </xf>
    <xf borderId="13" fillId="6" fontId="9" numFmtId="0" xfId="0" applyAlignment="1" applyBorder="1" applyFont="1">
      <alignment horizontal="left" readingOrder="0"/>
    </xf>
    <xf borderId="13" fillId="6" fontId="9" numFmtId="0" xfId="0" applyAlignment="1" applyBorder="1" applyFont="1">
      <alignment horizontal="center" readingOrder="0"/>
    </xf>
    <xf borderId="13" fillId="6" fontId="9" numFmtId="4" xfId="0" applyAlignment="1" applyBorder="1" applyFont="1" applyNumberFormat="1">
      <alignment horizontal="center" readingOrder="0"/>
    </xf>
    <xf borderId="13" fillId="6" fontId="10" numFmtId="4" xfId="0" applyAlignment="1" applyBorder="1" applyFont="1" applyNumberFormat="1">
      <alignment horizontal="center" readingOrder="0" shrinkToFit="0" wrapText="0"/>
    </xf>
    <xf borderId="13" fillId="6" fontId="10" numFmtId="164" xfId="0" applyAlignment="1" applyBorder="1" applyFont="1" applyNumberFormat="1">
      <alignment horizontal="center" readingOrder="0" shrinkToFit="0" wrapText="0"/>
    </xf>
    <xf borderId="13" fillId="5" fontId="13" numFmtId="0" xfId="0" applyAlignment="1" applyBorder="1" applyFont="1">
      <alignment horizontal="left" readingOrder="0"/>
    </xf>
    <xf borderId="12" fillId="5" fontId="11" numFmtId="0" xfId="0" applyAlignment="1" applyBorder="1" applyFont="1">
      <alignment horizontal="left" readingOrder="0"/>
    </xf>
    <xf borderId="12" fillId="5" fontId="11" numFmtId="0" xfId="0" applyAlignment="1" applyBorder="1" applyFont="1">
      <alignment horizontal="center" readingOrder="0"/>
    </xf>
    <xf borderId="12" fillId="5" fontId="13" numFmtId="49" xfId="0" applyAlignment="1" applyBorder="1" applyFont="1" applyNumberFormat="1">
      <alignment horizontal="center" readingOrder="0"/>
    </xf>
    <xf borderId="13" fillId="5" fontId="11" numFmtId="0" xfId="0" applyAlignment="1" applyBorder="1" applyFont="1">
      <alignment horizontal="left" readingOrder="0"/>
    </xf>
    <xf borderId="13" fillId="5" fontId="11" numFmtId="0" xfId="0" applyAlignment="1" applyBorder="1" applyFont="1">
      <alignment horizontal="center" readingOrder="0"/>
    </xf>
    <xf borderId="13" fillId="5" fontId="11" numFmtId="4" xfId="0" applyAlignment="1" applyBorder="1" applyFont="1" applyNumberFormat="1">
      <alignment horizontal="center" readingOrder="0"/>
    </xf>
    <xf borderId="13" fillId="5" fontId="13" numFmtId="0" xfId="0" applyAlignment="1" applyBorder="1" applyFont="1">
      <alignment horizontal="left" readingOrder="0"/>
    </xf>
    <xf borderId="12" fillId="5" fontId="13" numFmtId="49" xfId="0" applyAlignment="1" applyBorder="1" applyFont="1" applyNumberFormat="1">
      <alignment horizontal="center" readingOrder="0"/>
    </xf>
    <xf borderId="12" fillId="5" fontId="13" numFmtId="0" xfId="0" applyAlignment="1" applyBorder="1" applyFont="1">
      <alignment horizontal="left" readingOrder="0"/>
    </xf>
    <xf borderId="13" fillId="5" fontId="13" numFmtId="49" xfId="0" applyAlignment="1" applyBorder="1" applyFont="1" applyNumberFormat="1">
      <alignment horizontal="center" readingOrder="0"/>
    </xf>
    <xf borderId="1" fillId="7" fontId="14" numFmtId="0" xfId="0" applyAlignment="1" applyBorder="1" applyFill="1" applyFont="1">
      <alignment horizontal="right" readingOrder="0"/>
    </xf>
    <xf borderId="13" fillId="7" fontId="8" numFmtId="164" xfId="0" applyAlignment="1" applyBorder="1" applyFont="1" applyNumberFormat="1">
      <alignment horizontal="center" readingOrder="0" shrinkToFit="0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5" numFmtId="0" xfId="0" applyAlignment="1" applyFont="1">
      <alignment horizontal="center"/>
    </xf>
    <xf borderId="0" fillId="0" fontId="1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4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5" t="s">
        <v>4</v>
      </c>
      <c r="B7" s="15" t="s">
        <v>5</v>
      </c>
      <c r="C7" s="15" t="s">
        <v>6</v>
      </c>
      <c r="D7" s="16" t="s">
        <v>7</v>
      </c>
      <c r="E7" s="10"/>
      <c r="F7" s="17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8"/>
      <c r="B8" s="18"/>
      <c r="C8" s="18"/>
      <c r="D8" s="19" t="s">
        <v>9</v>
      </c>
      <c r="E8" s="19" t="s">
        <v>10</v>
      </c>
      <c r="F8" s="20" t="s">
        <v>11</v>
      </c>
      <c r="G8" s="20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1"/>
      <c r="B9" s="21"/>
      <c r="C9" s="21"/>
      <c r="D9" s="21"/>
      <c r="E9" s="21"/>
      <c r="F9" s="21"/>
      <c r="G9" s="2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2" t="s">
        <v>13</v>
      </c>
      <c r="B10" s="23" t="s">
        <v>14</v>
      </c>
      <c r="C10" s="24"/>
      <c r="D10" s="25"/>
      <c r="E10" s="26"/>
      <c r="F10" s="27"/>
      <c r="G10" s="28">
        <f>SUM(G11)</f>
        <v>2164.3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>
      <c r="A11" s="29" t="s">
        <v>15</v>
      </c>
      <c r="B11" s="30" t="s">
        <v>16</v>
      </c>
      <c r="C11" s="31" t="s">
        <v>6</v>
      </c>
      <c r="D11" s="32">
        <v>1.0</v>
      </c>
      <c r="E11" s="33">
        <v>0.06</v>
      </c>
      <c r="F11" s="34">
        <v>36071.68</v>
      </c>
      <c r="G11" s="35">
        <v>2164.3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>
      <c r="A12" s="22" t="s">
        <v>17</v>
      </c>
      <c r="B12" s="23" t="s">
        <v>18</v>
      </c>
      <c r="C12" s="24"/>
      <c r="D12" s="25"/>
      <c r="E12" s="26"/>
      <c r="F12" s="27"/>
      <c r="G12" s="28">
        <f>SUM(G13:G16)</f>
        <v>36817.6</v>
      </c>
      <c r="H12" s="36"/>
      <c r="I12" s="36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</row>
    <row r="13">
      <c r="A13" s="29" t="s">
        <v>19</v>
      </c>
      <c r="B13" s="30" t="s">
        <v>20</v>
      </c>
      <c r="C13" s="31" t="s">
        <v>21</v>
      </c>
      <c r="D13" s="32">
        <v>1573.22</v>
      </c>
      <c r="E13" s="33">
        <v>317.36</v>
      </c>
      <c r="F13" s="34">
        <v>101.62</v>
      </c>
      <c r="G13" s="35">
        <v>32250.12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>
      <c r="A14" s="38" t="s">
        <v>22</v>
      </c>
      <c r="B14" s="30" t="s">
        <v>23</v>
      </c>
      <c r="C14" s="31" t="s">
        <v>21</v>
      </c>
      <c r="D14" s="32">
        <v>18.0</v>
      </c>
      <c r="E14" s="33">
        <v>6.0</v>
      </c>
      <c r="F14" s="35">
        <v>523.26</v>
      </c>
      <c r="G14" s="35">
        <v>3139.56</v>
      </c>
      <c r="H14" s="3"/>
      <c r="I14" s="3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</row>
    <row r="15">
      <c r="A15" s="38" t="s">
        <v>24</v>
      </c>
      <c r="B15" s="30" t="s">
        <v>25</v>
      </c>
      <c r="C15" s="31" t="s">
        <v>26</v>
      </c>
      <c r="D15" s="32">
        <v>8.0</v>
      </c>
      <c r="E15" s="33">
        <v>1.0</v>
      </c>
      <c r="F15" s="35">
        <v>814.88</v>
      </c>
      <c r="G15" s="35">
        <v>814.88</v>
      </c>
      <c r="H15" s="3"/>
      <c r="I15" s="3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</row>
    <row r="16">
      <c r="A16" s="38" t="s">
        <v>27</v>
      </c>
      <c r="B16" s="30" t="s">
        <v>28</v>
      </c>
      <c r="C16" s="31" t="s">
        <v>29</v>
      </c>
      <c r="D16" s="32">
        <v>8.0</v>
      </c>
      <c r="E16" s="33">
        <v>1.0</v>
      </c>
      <c r="F16" s="35">
        <v>613.04</v>
      </c>
      <c r="G16" s="35">
        <v>613.04</v>
      </c>
      <c r="H16" s="3"/>
      <c r="I16" s="3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</row>
    <row r="17">
      <c r="A17" s="40"/>
      <c r="B17" s="41" t="s">
        <v>30</v>
      </c>
      <c r="C17" s="42"/>
      <c r="D17" s="43"/>
      <c r="E17" s="44"/>
      <c r="F17" s="45"/>
      <c r="G17" s="45">
        <f>SUM(G18,G30,G33,G38,G41,G51,G60)</f>
        <v>11067.6834</v>
      </c>
      <c r="H17" s="3"/>
      <c r="I17" s="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</row>
    <row r="18">
      <c r="A18" s="22" t="s">
        <v>31</v>
      </c>
      <c r="B18" s="23" t="s">
        <v>32</v>
      </c>
      <c r="C18" s="24"/>
      <c r="D18" s="25"/>
      <c r="E18" s="26"/>
      <c r="F18" s="27"/>
      <c r="G18" s="28">
        <v>6455.29</v>
      </c>
      <c r="H18" s="3"/>
      <c r="I18" s="3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</row>
    <row r="19">
      <c r="A19" s="38" t="s">
        <v>33</v>
      </c>
      <c r="B19" s="30" t="s">
        <v>34</v>
      </c>
      <c r="C19" s="31" t="s">
        <v>35</v>
      </c>
      <c r="D19" s="32">
        <v>30.21</v>
      </c>
      <c r="E19" s="33">
        <v>29.95</v>
      </c>
      <c r="F19" s="35">
        <v>129.66</v>
      </c>
      <c r="G19" s="35">
        <f t="shared" ref="G19:G29" si="1">E19*F19</f>
        <v>3883.317</v>
      </c>
      <c r="H19" s="3"/>
      <c r="I19" s="3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</row>
    <row r="20">
      <c r="A20" s="38" t="s">
        <v>36</v>
      </c>
      <c r="B20" s="30" t="s">
        <v>37</v>
      </c>
      <c r="C20" s="31" t="s">
        <v>35</v>
      </c>
      <c r="D20" s="32">
        <v>0.59</v>
      </c>
      <c r="E20" s="33">
        <v>0.14</v>
      </c>
      <c r="F20" s="35">
        <v>110.01</v>
      </c>
      <c r="G20" s="35">
        <f t="shared" si="1"/>
        <v>15.4014</v>
      </c>
      <c r="H20" s="3"/>
      <c r="I20" s="3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</row>
    <row r="21">
      <c r="A21" s="38" t="s">
        <v>38</v>
      </c>
      <c r="B21" s="30" t="s">
        <v>39</v>
      </c>
      <c r="C21" s="31" t="s">
        <v>35</v>
      </c>
      <c r="D21" s="32">
        <v>5.28</v>
      </c>
      <c r="E21" s="33">
        <v>1.24</v>
      </c>
      <c r="F21" s="35">
        <v>55.97</v>
      </c>
      <c r="G21" s="35">
        <f t="shared" si="1"/>
        <v>69.4028</v>
      </c>
      <c r="H21" s="3"/>
      <c r="I21" s="3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</row>
    <row r="22">
      <c r="A22" s="38" t="s">
        <v>40</v>
      </c>
      <c r="B22" s="30" t="s">
        <v>41</v>
      </c>
      <c r="C22" s="31" t="s">
        <v>42</v>
      </c>
      <c r="D22" s="32">
        <v>181.56</v>
      </c>
      <c r="E22" s="33">
        <v>94.22</v>
      </c>
      <c r="F22" s="35">
        <v>16.12</v>
      </c>
      <c r="G22" s="35">
        <f t="shared" si="1"/>
        <v>1518.8264</v>
      </c>
      <c r="H22" s="3"/>
      <c r="I22" s="3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</row>
    <row r="23">
      <c r="A23" s="38" t="s">
        <v>43</v>
      </c>
      <c r="B23" s="30" t="s">
        <v>44</v>
      </c>
      <c r="C23" s="31" t="s">
        <v>21</v>
      </c>
      <c r="D23" s="32">
        <v>5.3</v>
      </c>
      <c r="E23" s="33">
        <v>5.3</v>
      </c>
      <c r="F23" s="35">
        <v>71.3</v>
      </c>
      <c r="G23" s="35">
        <f t="shared" si="1"/>
        <v>377.89</v>
      </c>
      <c r="H23" s="3"/>
      <c r="I23" s="3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</row>
    <row r="24">
      <c r="A24" s="38" t="s">
        <v>45</v>
      </c>
      <c r="B24" s="30" t="s">
        <v>46</v>
      </c>
      <c r="C24" s="31" t="s">
        <v>21</v>
      </c>
      <c r="D24" s="32">
        <v>374.17</v>
      </c>
      <c r="E24" s="33">
        <v>0.0</v>
      </c>
      <c r="F24" s="35">
        <v>0.76</v>
      </c>
      <c r="G24" s="35">
        <f t="shared" si="1"/>
        <v>0</v>
      </c>
      <c r="H24" s="3"/>
      <c r="I24" s="3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</row>
    <row r="25">
      <c r="A25" s="38" t="s">
        <v>47</v>
      </c>
      <c r="B25" s="30" t="s">
        <v>48</v>
      </c>
      <c r="C25" s="31" t="s">
        <v>35</v>
      </c>
      <c r="D25" s="32">
        <v>12.95</v>
      </c>
      <c r="E25" s="33">
        <v>6.28</v>
      </c>
      <c r="F25" s="35">
        <v>94.02</v>
      </c>
      <c r="G25" s="35">
        <f t="shared" si="1"/>
        <v>590.4456</v>
      </c>
      <c r="H25" s="3"/>
      <c r="I25" s="3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</row>
    <row r="26">
      <c r="A26" s="38" t="s">
        <v>49</v>
      </c>
      <c r="B26" s="30" t="s">
        <v>50</v>
      </c>
      <c r="C26" s="31" t="s">
        <v>35</v>
      </c>
      <c r="D26" s="32">
        <v>19.63</v>
      </c>
      <c r="E26" s="33">
        <v>0.0</v>
      </c>
      <c r="F26" s="35">
        <v>96.65</v>
      </c>
      <c r="G26" s="35">
        <f t="shared" si="1"/>
        <v>0</v>
      </c>
      <c r="H26" s="3"/>
      <c r="I26" s="3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</row>
    <row r="27">
      <c r="A27" s="38" t="s">
        <v>51</v>
      </c>
      <c r="B27" s="30" t="s">
        <v>52</v>
      </c>
      <c r="C27" s="31" t="s">
        <v>35</v>
      </c>
      <c r="D27" s="32">
        <v>2.34</v>
      </c>
      <c r="E27" s="33">
        <v>0.0</v>
      </c>
      <c r="F27" s="35">
        <v>23.68</v>
      </c>
      <c r="G27" s="35">
        <f t="shared" si="1"/>
        <v>0</v>
      </c>
      <c r="H27" s="3"/>
      <c r="I27" s="3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</row>
    <row r="28">
      <c r="A28" s="38" t="s">
        <v>53</v>
      </c>
      <c r="B28" s="30" t="s">
        <v>54</v>
      </c>
      <c r="C28" s="31" t="s">
        <v>35</v>
      </c>
      <c r="D28" s="32">
        <v>80.65</v>
      </c>
      <c r="E28" s="33">
        <v>0.0</v>
      </c>
      <c r="F28" s="35">
        <v>9.0</v>
      </c>
      <c r="G28" s="35">
        <f t="shared" si="1"/>
        <v>0</v>
      </c>
      <c r="H28" s="3"/>
      <c r="I28" s="3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</row>
    <row r="29">
      <c r="A29" s="38" t="s">
        <v>55</v>
      </c>
      <c r="B29" s="46" t="s">
        <v>56</v>
      </c>
      <c r="C29" s="31" t="s">
        <v>57</v>
      </c>
      <c r="D29" s="32">
        <v>806.5</v>
      </c>
      <c r="E29" s="33">
        <v>0.0</v>
      </c>
      <c r="F29" s="35">
        <v>1.02</v>
      </c>
      <c r="G29" s="35">
        <f t="shared" si="1"/>
        <v>0</v>
      </c>
      <c r="H29" s="3"/>
      <c r="I29" s="3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</row>
    <row r="30">
      <c r="A30" s="22" t="s">
        <v>58</v>
      </c>
      <c r="B30" s="23" t="s">
        <v>59</v>
      </c>
      <c r="C30" s="24"/>
      <c r="D30" s="25"/>
      <c r="E30" s="26"/>
      <c r="F30" s="27"/>
      <c r="G30" s="28">
        <f>SUM(G31:G32)</f>
        <v>4120.4168</v>
      </c>
      <c r="H30" s="3"/>
      <c r="I30" s="3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</row>
    <row r="31">
      <c r="A31" s="38" t="s">
        <v>60</v>
      </c>
      <c r="B31" s="30" t="s">
        <v>61</v>
      </c>
      <c r="C31" s="31" t="s">
        <v>42</v>
      </c>
      <c r="D31" s="32">
        <v>197.92</v>
      </c>
      <c r="E31" s="33">
        <v>77.3</v>
      </c>
      <c r="F31" s="35">
        <v>50.05</v>
      </c>
      <c r="G31" s="35">
        <f t="shared" ref="G31:G32" si="2">E31*F31</f>
        <v>3868.865</v>
      </c>
      <c r="H31" s="3"/>
      <c r="I31" s="3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</row>
    <row r="32">
      <c r="A32" s="38" t="s">
        <v>62</v>
      </c>
      <c r="B32" s="30" t="s">
        <v>63</v>
      </c>
      <c r="C32" s="31" t="s">
        <v>42</v>
      </c>
      <c r="D32" s="32">
        <v>18.88</v>
      </c>
      <c r="E32" s="33">
        <v>4.74</v>
      </c>
      <c r="F32" s="35">
        <v>53.07</v>
      </c>
      <c r="G32" s="35">
        <f t="shared" si="2"/>
        <v>251.5518</v>
      </c>
      <c r="H32" s="3"/>
      <c r="I32" s="3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</row>
    <row r="33">
      <c r="A33" s="22" t="s">
        <v>64</v>
      </c>
      <c r="B33" s="23" t="s">
        <v>65</v>
      </c>
      <c r="C33" s="24"/>
      <c r="D33" s="25"/>
      <c r="E33" s="26"/>
      <c r="F33" s="27"/>
      <c r="G33" s="28">
        <f>SUM(G34:G37)</f>
        <v>0</v>
      </c>
      <c r="H33" s="3"/>
      <c r="I33" s="3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</row>
    <row r="34">
      <c r="A34" s="38" t="s">
        <v>66</v>
      </c>
      <c r="B34" s="47" t="s">
        <v>67</v>
      </c>
      <c r="C34" s="48" t="s">
        <v>21</v>
      </c>
      <c r="D34" s="32">
        <v>2.52</v>
      </c>
      <c r="E34" s="33">
        <v>0.0</v>
      </c>
      <c r="F34" s="34">
        <v>105.9</v>
      </c>
      <c r="G34" s="35">
        <f t="shared" ref="G34:G37" si="3">E34*F34</f>
        <v>0</v>
      </c>
      <c r="H34" s="3"/>
      <c r="I34" s="3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</row>
    <row r="35">
      <c r="A35" s="38" t="s">
        <v>68</v>
      </c>
      <c r="B35" s="47" t="s">
        <v>50</v>
      </c>
      <c r="C35" s="48" t="s">
        <v>35</v>
      </c>
      <c r="D35" s="32">
        <v>0.33</v>
      </c>
      <c r="E35" s="33">
        <v>0.0</v>
      </c>
      <c r="F35" s="34">
        <v>96.65</v>
      </c>
      <c r="G35" s="35">
        <f t="shared" si="3"/>
        <v>0</v>
      </c>
      <c r="H35" s="3"/>
      <c r="I35" s="3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</row>
    <row r="36">
      <c r="A36" s="49" t="s">
        <v>69</v>
      </c>
      <c r="B36" s="46" t="s">
        <v>70</v>
      </c>
      <c r="C36" s="31" t="s">
        <v>21</v>
      </c>
      <c r="D36" s="32">
        <v>3.88</v>
      </c>
      <c r="E36" s="33">
        <v>0.0</v>
      </c>
      <c r="F36" s="35">
        <v>7.19</v>
      </c>
      <c r="G36" s="35">
        <f t="shared" si="3"/>
        <v>0</v>
      </c>
      <c r="H36" s="3"/>
      <c r="I36" s="3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</row>
    <row r="37">
      <c r="A37" s="49" t="s">
        <v>71</v>
      </c>
      <c r="B37" s="30" t="s">
        <v>72</v>
      </c>
      <c r="C37" s="31" t="s">
        <v>21</v>
      </c>
      <c r="D37" s="32">
        <v>3.88</v>
      </c>
      <c r="E37" s="33">
        <v>0.0</v>
      </c>
      <c r="F37" s="35">
        <v>35.89</v>
      </c>
      <c r="G37" s="35">
        <f t="shared" si="3"/>
        <v>0</v>
      </c>
      <c r="H37" s="3"/>
      <c r="I37" s="3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</row>
    <row r="38">
      <c r="A38" s="22" t="s">
        <v>73</v>
      </c>
      <c r="B38" s="23" t="s">
        <v>74</v>
      </c>
      <c r="C38" s="24"/>
      <c r="D38" s="25"/>
      <c r="E38" s="26"/>
      <c r="F38" s="27"/>
      <c r="G38" s="28">
        <f>SUM(G39:G40)</f>
        <v>0</v>
      </c>
      <c r="H38" s="36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</row>
    <row r="39">
      <c r="A39" s="49" t="s">
        <v>75</v>
      </c>
      <c r="B39" s="30" t="s">
        <v>76</v>
      </c>
      <c r="C39" s="31" t="s">
        <v>21</v>
      </c>
      <c r="D39" s="32">
        <v>377.03</v>
      </c>
      <c r="E39" s="33">
        <v>0.0</v>
      </c>
      <c r="F39" s="35">
        <v>80.54</v>
      </c>
      <c r="G39" s="35">
        <f t="shared" ref="G39:G40" si="4">E39*F39</f>
        <v>0</v>
      </c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</row>
    <row r="40">
      <c r="A40" s="49" t="s">
        <v>77</v>
      </c>
      <c r="B40" s="30" t="s">
        <v>78</v>
      </c>
      <c r="C40" s="31" t="s">
        <v>21</v>
      </c>
      <c r="D40" s="32">
        <v>49.46</v>
      </c>
      <c r="E40" s="33">
        <v>0.0</v>
      </c>
      <c r="F40" s="35">
        <v>163.93</v>
      </c>
      <c r="G40" s="35">
        <f t="shared" si="4"/>
        <v>0</v>
      </c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</row>
    <row r="41">
      <c r="A41" s="22" t="s">
        <v>79</v>
      </c>
      <c r="B41" s="23" t="s">
        <v>80</v>
      </c>
      <c r="C41" s="24"/>
      <c r="D41" s="25"/>
      <c r="E41" s="26"/>
      <c r="F41" s="27"/>
      <c r="G41" s="28">
        <f>SUM(G42:G50)</f>
        <v>491.9766</v>
      </c>
      <c r="H41" s="36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</row>
    <row r="42">
      <c r="A42" s="49" t="s">
        <v>81</v>
      </c>
      <c r="B42" s="30" t="s">
        <v>82</v>
      </c>
      <c r="C42" s="31" t="s">
        <v>21</v>
      </c>
      <c r="D42" s="32">
        <v>10.16</v>
      </c>
      <c r="E42" s="33">
        <v>0.0</v>
      </c>
      <c r="F42" s="35">
        <v>73.32</v>
      </c>
      <c r="G42" s="35">
        <f t="shared" ref="G42:G50" si="5">E42*F42</f>
        <v>0</v>
      </c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</row>
    <row r="43">
      <c r="A43" s="49" t="s">
        <v>83</v>
      </c>
      <c r="B43" s="30" t="s">
        <v>84</v>
      </c>
      <c r="C43" s="31" t="s">
        <v>21</v>
      </c>
      <c r="D43" s="32">
        <v>47.26</v>
      </c>
      <c r="E43" s="33">
        <v>47.26</v>
      </c>
      <c r="F43" s="35">
        <v>10.41</v>
      </c>
      <c r="G43" s="35">
        <f t="shared" si="5"/>
        <v>491.9766</v>
      </c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</row>
    <row r="44">
      <c r="A44" s="49" t="s">
        <v>85</v>
      </c>
      <c r="B44" s="30" t="s">
        <v>86</v>
      </c>
      <c r="C44" s="31" t="s">
        <v>21</v>
      </c>
      <c r="D44" s="32">
        <v>95.22</v>
      </c>
      <c r="E44" s="33">
        <v>0.0</v>
      </c>
      <c r="F44" s="34">
        <v>67.47</v>
      </c>
      <c r="G44" s="35">
        <f t="shared" si="5"/>
        <v>0</v>
      </c>
      <c r="H44" s="3"/>
      <c r="I44" s="3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</row>
    <row r="45">
      <c r="A45" s="38" t="s">
        <v>87</v>
      </c>
      <c r="B45" s="47" t="s">
        <v>88</v>
      </c>
      <c r="C45" s="48" t="s">
        <v>42</v>
      </c>
      <c r="D45" s="32">
        <v>157.5</v>
      </c>
      <c r="E45" s="33">
        <v>0.0</v>
      </c>
      <c r="F45" s="34">
        <v>102.97</v>
      </c>
      <c r="G45" s="35">
        <f t="shared" si="5"/>
        <v>0</v>
      </c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</row>
    <row r="46">
      <c r="A46" s="49" t="s">
        <v>89</v>
      </c>
      <c r="B46" s="50" t="s">
        <v>90</v>
      </c>
      <c r="C46" s="51" t="s">
        <v>42</v>
      </c>
      <c r="D46" s="52">
        <v>40.0</v>
      </c>
      <c r="E46" s="33">
        <v>0.0</v>
      </c>
      <c r="F46" s="35">
        <v>53.87</v>
      </c>
      <c r="G46" s="35">
        <f t="shared" si="5"/>
        <v>0</v>
      </c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</row>
    <row r="47">
      <c r="A47" s="49" t="s">
        <v>91</v>
      </c>
      <c r="B47" s="53" t="s">
        <v>92</v>
      </c>
      <c r="C47" s="51" t="s">
        <v>6</v>
      </c>
      <c r="D47" s="52">
        <v>100.0</v>
      </c>
      <c r="E47" s="33">
        <v>0.0</v>
      </c>
      <c r="F47" s="35">
        <v>2.39</v>
      </c>
      <c r="G47" s="35">
        <f t="shared" si="5"/>
        <v>0</v>
      </c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</row>
    <row r="48">
      <c r="A48" s="49" t="s">
        <v>93</v>
      </c>
      <c r="B48" s="50" t="s">
        <v>94</v>
      </c>
      <c r="C48" s="51" t="s">
        <v>21</v>
      </c>
      <c r="D48" s="52">
        <v>263.1</v>
      </c>
      <c r="E48" s="33">
        <v>0.0</v>
      </c>
      <c r="F48" s="35">
        <v>10.59</v>
      </c>
      <c r="G48" s="35">
        <f t="shared" si="5"/>
        <v>0</v>
      </c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</row>
    <row r="49">
      <c r="A49" s="49" t="s">
        <v>95</v>
      </c>
      <c r="B49" s="50" t="s">
        <v>96</v>
      </c>
      <c r="C49" s="51" t="s">
        <v>21</v>
      </c>
      <c r="D49" s="52">
        <v>263.1</v>
      </c>
      <c r="E49" s="33">
        <v>0.0</v>
      </c>
      <c r="F49" s="35">
        <v>26.6</v>
      </c>
      <c r="G49" s="35">
        <f t="shared" si="5"/>
        <v>0</v>
      </c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</row>
    <row r="50">
      <c r="A50" s="49" t="s">
        <v>97</v>
      </c>
      <c r="B50" s="50" t="s">
        <v>98</v>
      </c>
      <c r="C50" s="51" t="s">
        <v>21</v>
      </c>
      <c r="D50" s="52">
        <v>263.1</v>
      </c>
      <c r="E50" s="33">
        <v>0.0</v>
      </c>
      <c r="F50" s="35">
        <v>52.56</v>
      </c>
      <c r="G50" s="35">
        <f t="shared" si="5"/>
        <v>0</v>
      </c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</row>
    <row r="51">
      <c r="A51" s="22" t="s">
        <v>99</v>
      </c>
      <c r="B51" s="23" t="s">
        <v>100</v>
      </c>
      <c r="C51" s="24"/>
      <c r="D51" s="25"/>
      <c r="E51" s="26"/>
      <c r="F51" s="27"/>
      <c r="G51" s="28">
        <f>SUM(G52:G59)</f>
        <v>0</v>
      </c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</row>
    <row r="52">
      <c r="A52" s="38" t="s">
        <v>101</v>
      </c>
      <c r="B52" s="47" t="s">
        <v>102</v>
      </c>
      <c r="C52" s="48" t="s">
        <v>21</v>
      </c>
      <c r="D52" s="32">
        <v>50.52</v>
      </c>
      <c r="E52" s="33">
        <v>0.0</v>
      </c>
      <c r="F52" s="34">
        <v>3.91</v>
      </c>
      <c r="G52" s="35">
        <f t="shared" ref="G52:G59" si="6">E52*F52</f>
        <v>0</v>
      </c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</row>
    <row r="53">
      <c r="A53" s="54" t="s">
        <v>103</v>
      </c>
      <c r="B53" s="50" t="s">
        <v>104</v>
      </c>
      <c r="C53" s="51" t="s">
        <v>21</v>
      </c>
      <c r="D53" s="52">
        <v>50.52</v>
      </c>
      <c r="E53" s="33">
        <v>0.0</v>
      </c>
      <c r="F53" s="35">
        <v>28.7</v>
      </c>
      <c r="G53" s="35">
        <f t="shared" si="6"/>
        <v>0</v>
      </c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</row>
    <row r="54">
      <c r="A54" s="54" t="s">
        <v>105</v>
      </c>
      <c r="B54" s="50" t="s">
        <v>106</v>
      </c>
      <c r="C54" s="51" t="s">
        <v>21</v>
      </c>
      <c r="D54" s="52">
        <v>50.52</v>
      </c>
      <c r="E54" s="33">
        <v>0.0</v>
      </c>
      <c r="F54" s="35">
        <v>12.93</v>
      </c>
      <c r="G54" s="35">
        <f t="shared" si="6"/>
        <v>0</v>
      </c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</row>
    <row r="55">
      <c r="A55" s="54" t="s">
        <v>107</v>
      </c>
      <c r="B55" s="50" t="s">
        <v>94</v>
      </c>
      <c r="C55" s="51" t="s">
        <v>21</v>
      </c>
      <c r="D55" s="52">
        <v>21.06</v>
      </c>
      <c r="E55" s="33">
        <v>0.0</v>
      </c>
      <c r="F55" s="35">
        <v>10.59</v>
      </c>
      <c r="G55" s="35">
        <f t="shared" si="6"/>
        <v>0</v>
      </c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</row>
    <row r="56">
      <c r="A56" s="54" t="s">
        <v>108</v>
      </c>
      <c r="B56" s="50" t="s">
        <v>96</v>
      </c>
      <c r="C56" s="51" t="s">
        <v>21</v>
      </c>
      <c r="D56" s="52">
        <v>21.06</v>
      </c>
      <c r="E56" s="33">
        <v>0.0</v>
      </c>
      <c r="F56" s="35">
        <v>26.6</v>
      </c>
      <c r="G56" s="35">
        <f t="shared" si="6"/>
        <v>0</v>
      </c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</row>
    <row r="57">
      <c r="A57" s="54" t="s">
        <v>109</v>
      </c>
      <c r="B57" s="50" t="s">
        <v>98</v>
      </c>
      <c r="C57" s="51" t="s">
        <v>21</v>
      </c>
      <c r="D57" s="52">
        <v>21.06</v>
      </c>
      <c r="E57" s="33">
        <v>0.0</v>
      </c>
      <c r="F57" s="35">
        <v>52.56</v>
      </c>
      <c r="G57" s="35">
        <f t="shared" si="6"/>
        <v>0</v>
      </c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</row>
    <row r="58">
      <c r="A58" s="54" t="s">
        <v>110</v>
      </c>
      <c r="B58" s="50" t="s">
        <v>111</v>
      </c>
      <c r="C58" s="51" t="s">
        <v>21</v>
      </c>
      <c r="D58" s="52">
        <v>1.92</v>
      </c>
      <c r="E58" s="33">
        <v>0.0</v>
      </c>
      <c r="F58" s="35">
        <v>51.4</v>
      </c>
      <c r="G58" s="35">
        <f t="shared" si="6"/>
        <v>0</v>
      </c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</row>
    <row r="59">
      <c r="A59" s="54" t="s">
        <v>112</v>
      </c>
      <c r="B59" s="46" t="s">
        <v>113</v>
      </c>
      <c r="C59" s="31" t="s">
        <v>42</v>
      </c>
      <c r="D59" s="32">
        <v>195.8</v>
      </c>
      <c r="E59" s="33">
        <v>0.0</v>
      </c>
      <c r="F59" s="35">
        <v>1.69</v>
      </c>
      <c r="G59" s="35">
        <f t="shared" si="6"/>
        <v>0</v>
      </c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</row>
    <row r="60">
      <c r="A60" s="22" t="s">
        <v>114</v>
      </c>
      <c r="B60" s="23" t="s">
        <v>115</v>
      </c>
      <c r="C60" s="24"/>
      <c r="D60" s="25"/>
      <c r="E60" s="26"/>
      <c r="F60" s="27"/>
      <c r="G60" s="28">
        <f>SUM(G61:G63)</f>
        <v>0</v>
      </c>
      <c r="H60" s="3"/>
      <c r="I60" s="3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</row>
    <row r="61">
      <c r="A61" s="38" t="s">
        <v>116</v>
      </c>
      <c r="B61" s="47" t="s">
        <v>117</v>
      </c>
      <c r="C61" s="48" t="s">
        <v>6</v>
      </c>
      <c r="D61" s="32">
        <v>4.0</v>
      </c>
      <c r="E61" s="33">
        <v>0.0</v>
      </c>
      <c r="F61" s="34">
        <v>343.1</v>
      </c>
      <c r="G61" s="35">
        <f t="shared" ref="G61:G63" si="7">E61*F61</f>
        <v>0</v>
      </c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</row>
    <row r="62">
      <c r="A62" s="54" t="s">
        <v>118</v>
      </c>
      <c r="B62" s="53" t="s">
        <v>119</v>
      </c>
      <c r="C62" s="51" t="s">
        <v>6</v>
      </c>
      <c r="D62" s="52">
        <v>7.0</v>
      </c>
      <c r="E62" s="33">
        <v>0.0</v>
      </c>
      <c r="F62" s="35">
        <v>357.05</v>
      </c>
      <c r="G62" s="35">
        <f t="shared" si="7"/>
        <v>0</v>
      </c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</row>
    <row r="63">
      <c r="A63" s="54" t="s">
        <v>120</v>
      </c>
      <c r="B63" s="50" t="s">
        <v>121</v>
      </c>
      <c r="C63" s="51" t="s">
        <v>21</v>
      </c>
      <c r="D63" s="52">
        <v>1363.52</v>
      </c>
      <c r="E63" s="33">
        <v>0.0</v>
      </c>
      <c r="F63" s="35">
        <v>3.01</v>
      </c>
      <c r="G63" s="35">
        <f t="shared" si="7"/>
        <v>0</v>
      </c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</row>
    <row r="64">
      <c r="A64" s="40"/>
      <c r="B64" s="41" t="s">
        <v>122</v>
      </c>
      <c r="C64" s="42"/>
      <c r="D64" s="43"/>
      <c r="E64" s="44"/>
      <c r="F64" s="45"/>
      <c r="G64" s="45">
        <f>SUM(G65,G76,G93,G100)</f>
        <v>0</v>
      </c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</row>
    <row r="65">
      <c r="A65" s="22" t="s">
        <v>123</v>
      </c>
      <c r="B65" s="23" t="s">
        <v>32</v>
      </c>
      <c r="C65" s="24"/>
      <c r="D65" s="25"/>
      <c r="E65" s="26"/>
      <c r="F65" s="27"/>
      <c r="G65" s="28">
        <f>SUM(G66:G75)</f>
        <v>0</v>
      </c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</row>
    <row r="66">
      <c r="A66" s="54" t="s">
        <v>124</v>
      </c>
      <c r="B66" s="53" t="s">
        <v>34</v>
      </c>
      <c r="C66" s="51" t="s">
        <v>35</v>
      </c>
      <c r="D66" s="52">
        <v>57.58</v>
      </c>
      <c r="E66" s="33">
        <v>0.0</v>
      </c>
      <c r="F66" s="35">
        <v>129.66</v>
      </c>
      <c r="G66" s="35">
        <f t="shared" ref="G66:G75" si="8">E66*F66</f>
        <v>0</v>
      </c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</row>
    <row r="67">
      <c r="A67" s="54" t="s">
        <v>125</v>
      </c>
      <c r="B67" s="53" t="s">
        <v>41</v>
      </c>
      <c r="C67" s="51" t="s">
        <v>42</v>
      </c>
      <c r="D67" s="52">
        <v>606.01</v>
      </c>
      <c r="E67" s="33">
        <v>0.0</v>
      </c>
      <c r="F67" s="35">
        <v>16.12</v>
      </c>
      <c r="G67" s="35">
        <f t="shared" si="8"/>
        <v>0</v>
      </c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</row>
    <row r="68">
      <c r="A68" s="38" t="s">
        <v>126</v>
      </c>
      <c r="B68" s="55" t="s">
        <v>127</v>
      </c>
      <c r="C68" s="48" t="s">
        <v>6</v>
      </c>
      <c r="D68" s="32">
        <v>1.0</v>
      </c>
      <c r="E68" s="33">
        <v>0.0</v>
      </c>
      <c r="F68" s="34">
        <v>79.31</v>
      </c>
      <c r="G68" s="35">
        <f t="shared" si="8"/>
        <v>0</v>
      </c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</row>
    <row r="69">
      <c r="A69" s="54" t="s">
        <v>128</v>
      </c>
      <c r="B69" s="53" t="s">
        <v>129</v>
      </c>
      <c r="C69" s="51" t="s">
        <v>6</v>
      </c>
      <c r="D69" s="52">
        <v>3.0</v>
      </c>
      <c r="E69" s="33">
        <v>0.0</v>
      </c>
      <c r="F69" s="35">
        <v>141.49</v>
      </c>
      <c r="G69" s="35">
        <f t="shared" si="8"/>
        <v>0</v>
      </c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</row>
    <row r="70">
      <c r="A70" s="54" t="s">
        <v>130</v>
      </c>
      <c r="B70" s="53" t="s">
        <v>48</v>
      </c>
      <c r="C70" s="51" t="s">
        <v>35</v>
      </c>
      <c r="D70" s="52">
        <v>45.74</v>
      </c>
      <c r="E70" s="33">
        <v>0.0</v>
      </c>
      <c r="F70" s="35">
        <v>94.02</v>
      </c>
      <c r="G70" s="35">
        <f t="shared" si="8"/>
        <v>0</v>
      </c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</row>
    <row r="71">
      <c r="A71" s="54" t="s">
        <v>131</v>
      </c>
      <c r="B71" s="53" t="s">
        <v>132</v>
      </c>
      <c r="C71" s="51" t="s">
        <v>21</v>
      </c>
      <c r="D71" s="52">
        <v>188.42</v>
      </c>
      <c r="E71" s="33">
        <v>0.0</v>
      </c>
      <c r="F71" s="35">
        <v>6.95</v>
      </c>
      <c r="G71" s="35">
        <f t="shared" si="8"/>
        <v>0</v>
      </c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</row>
    <row r="72">
      <c r="A72" s="38" t="s">
        <v>133</v>
      </c>
      <c r="B72" s="47" t="s">
        <v>52</v>
      </c>
      <c r="C72" s="48" t="s">
        <v>35</v>
      </c>
      <c r="D72" s="32">
        <v>13.86</v>
      </c>
      <c r="E72" s="33">
        <v>0.0</v>
      </c>
      <c r="F72" s="34">
        <v>23.68</v>
      </c>
      <c r="G72" s="35">
        <f t="shared" si="8"/>
        <v>0</v>
      </c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</row>
    <row r="73">
      <c r="A73" s="56" t="s">
        <v>134</v>
      </c>
      <c r="B73" s="30" t="s">
        <v>135</v>
      </c>
      <c r="C73" s="31" t="s">
        <v>35</v>
      </c>
      <c r="D73" s="32">
        <v>0.62</v>
      </c>
      <c r="E73" s="33">
        <v>0.0</v>
      </c>
      <c r="F73" s="34">
        <v>64.55</v>
      </c>
      <c r="G73" s="35">
        <f t="shared" si="8"/>
        <v>0</v>
      </c>
      <c r="H73" s="3"/>
      <c r="I73" s="3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</row>
    <row r="74">
      <c r="A74" s="56" t="s">
        <v>136</v>
      </c>
      <c r="B74" s="50" t="s">
        <v>54</v>
      </c>
      <c r="C74" s="51" t="s">
        <v>35</v>
      </c>
      <c r="D74" s="52">
        <v>173.7</v>
      </c>
      <c r="E74" s="33">
        <v>0.0</v>
      </c>
      <c r="F74" s="35">
        <v>9.0</v>
      </c>
      <c r="G74" s="35">
        <f t="shared" si="8"/>
        <v>0</v>
      </c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</row>
    <row r="75">
      <c r="A75" s="56" t="s">
        <v>137</v>
      </c>
      <c r="B75" s="53" t="s">
        <v>138</v>
      </c>
      <c r="C75" s="51" t="s">
        <v>57</v>
      </c>
      <c r="D75" s="52">
        <v>1737.0</v>
      </c>
      <c r="E75" s="33">
        <v>0.0</v>
      </c>
      <c r="F75" s="35">
        <v>1.92</v>
      </c>
      <c r="G75" s="35">
        <f t="shared" si="8"/>
        <v>0</v>
      </c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</row>
    <row r="76">
      <c r="A76" s="22" t="s">
        <v>139</v>
      </c>
      <c r="B76" s="23" t="s">
        <v>74</v>
      </c>
      <c r="C76" s="24"/>
      <c r="D76" s="25"/>
      <c r="E76" s="26"/>
      <c r="F76" s="27"/>
      <c r="G76" s="28">
        <f>SUM(G77:G92)</f>
        <v>0</v>
      </c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</row>
    <row r="77">
      <c r="A77" s="56" t="s">
        <v>140</v>
      </c>
      <c r="B77" s="53" t="s">
        <v>46</v>
      </c>
      <c r="C77" s="51" t="s">
        <v>21</v>
      </c>
      <c r="D77" s="52">
        <v>964.68</v>
      </c>
      <c r="E77" s="33">
        <v>0.0</v>
      </c>
      <c r="F77" s="35">
        <v>0.76</v>
      </c>
      <c r="G77" s="35">
        <f t="shared" ref="G77:G92" si="9">E77*F77</f>
        <v>0</v>
      </c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</row>
    <row r="78">
      <c r="A78" s="56" t="s">
        <v>141</v>
      </c>
      <c r="B78" s="53" t="s">
        <v>61</v>
      </c>
      <c r="C78" s="51" t="s">
        <v>42</v>
      </c>
      <c r="D78" s="52">
        <v>588.55</v>
      </c>
      <c r="E78" s="33">
        <v>0.0</v>
      </c>
      <c r="F78" s="35">
        <v>50.05</v>
      </c>
      <c r="G78" s="35">
        <f t="shared" si="9"/>
        <v>0</v>
      </c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</row>
    <row r="79">
      <c r="A79" s="56" t="s">
        <v>142</v>
      </c>
      <c r="B79" s="53" t="s">
        <v>63</v>
      </c>
      <c r="C79" s="51" t="s">
        <v>42</v>
      </c>
      <c r="D79" s="52">
        <v>17.7</v>
      </c>
      <c r="E79" s="33">
        <v>0.0</v>
      </c>
      <c r="F79" s="35">
        <v>53.07</v>
      </c>
      <c r="G79" s="35">
        <f t="shared" si="9"/>
        <v>0</v>
      </c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</row>
    <row r="80">
      <c r="A80" s="56" t="s">
        <v>143</v>
      </c>
      <c r="B80" s="53" t="s">
        <v>76</v>
      </c>
      <c r="C80" s="51" t="s">
        <v>21</v>
      </c>
      <c r="D80" s="52">
        <v>964.68</v>
      </c>
      <c r="E80" s="33">
        <v>0.0</v>
      </c>
      <c r="F80" s="35">
        <v>80.54</v>
      </c>
      <c r="G80" s="35">
        <f t="shared" si="9"/>
        <v>0</v>
      </c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</row>
    <row r="81">
      <c r="A81" s="56" t="s">
        <v>144</v>
      </c>
      <c r="B81" s="53" t="s">
        <v>78</v>
      </c>
      <c r="C81" s="51" t="s">
        <v>21</v>
      </c>
      <c r="D81" s="52">
        <v>89.93</v>
      </c>
      <c r="E81" s="33">
        <v>0.0</v>
      </c>
      <c r="F81" s="35">
        <v>163.93</v>
      </c>
      <c r="G81" s="35">
        <f t="shared" si="9"/>
        <v>0</v>
      </c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</row>
    <row r="82">
      <c r="A82" s="56" t="s">
        <v>145</v>
      </c>
      <c r="B82" s="53" t="s">
        <v>146</v>
      </c>
      <c r="C82" s="51" t="s">
        <v>21</v>
      </c>
      <c r="D82" s="52">
        <v>6.54</v>
      </c>
      <c r="E82" s="33">
        <v>0.0</v>
      </c>
      <c r="F82" s="35">
        <v>38.16</v>
      </c>
      <c r="G82" s="35">
        <f t="shared" si="9"/>
        <v>0</v>
      </c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</row>
    <row r="83">
      <c r="A83" s="56" t="s">
        <v>147</v>
      </c>
      <c r="B83" s="53" t="s">
        <v>67</v>
      </c>
      <c r="C83" s="51" t="s">
        <v>21</v>
      </c>
      <c r="D83" s="52">
        <v>2.18</v>
      </c>
      <c r="E83" s="33">
        <v>0.0</v>
      </c>
      <c r="F83" s="35">
        <v>105.9</v>
      </c>
      <c r="G83" s="35">
        <f t="shared" si="9"/>
        <v>0</v>
      </c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</row>
    <row r="84">
      <c r="A84" s="56" t="s">
        <v>148</v>
      </c>
      <c r="B84" s="46" t="s">
        <v>149</v>
      </c>
      <c r="C84" s="31" t="s">
        <v>21</v>
      </c>
      <c r="D84" s="32">
        <v>8.72</v>
      </c>
      <c r="E84" s="33">
        <v>0.0</v>
      </c>
      <c r="F84" s="34">
        <v>94.49</v>
      </c>
      <c r="G84" s="35">
        <f t="shared" si="9"/>
        <v>0</v>
      </c>
      <c r="H84" s="3"/>
      <c r="I84" s="3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</row>
    <row r="85">
      <c r="A85" s="56" t="s">
        <v>150</v>
      </c>
      <c r="B85" s="53" t="s">
        <v>151</v>
      </c>
      <c r="C85" s="51" t="s">
        <v>21</v>
      </c>
      <c r="D85" s="52">
        <v>19.98</v>
      </c>
      <c r="E85" s="33">
        <v>0.0</v>
      </c>
      <c r="F85" s="35">
        <v>8.44</v>
      </c>
      <c r="G85" s="35">
        <f t="shared" si="9"/>
        <v>0</v>
      </c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</row>
    <row r="86">
      <c r="A86" s="56" t="s">
        <v>152</v>
      </c>
      <c r="B86" s="53" t="s">
        <v>153</v>
      </c>
      <c r="C86" s="51" t="s">
        <v>21</v>
      </c>
      <c r="D86" s="52">
        <v>19.98</v>
      </c>
      <c r="E86" s="33">
        <v>0.0</v>
      </c>
      <c r="F86" s="35">
        <v>30.58</v>
      </c>
      <c r="G86" s="35">
        <f t="shared" si="9"/>
        <v>0</v>
      </c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</row>
    <row r="87">
      <c r="A87" s="56" t="s">
        <v>154</v>
      </c>
      <c r="B87" s="53" t="s">
        <v>155</v>
      </c>
      <c r="C87" s="51" t="s">
        <v>6</v>
      </c>
      <c r="D87" s="52">
        <v>1.0</v>
      </c>
      <c r="E87" s="33">
        <v>0.0</v>
      </c>
      <c r="F87" s="35">
        <v>253.64</v>
      </c>
      <c r="G87" s="35">
        <f t="shared" si="9"/>
        <v>0</v>
      </c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</row>
    <row r="88">
      <c r="A88" s="56" t="s">
        <v>156</v>
      </c>
      <c r="B88" s="50" t="s">
        <v>157</v>
      </c>
      <c r="C88" s="51" t="s">
        <v>6</v>
      </c>
      <c r="D88" s="52">
        <v>17.0</v>
      </c>
      <c r="E88" s="33">
        <v>0.0</v>
      </c>
      <c r="F88" s="35">
        <v>47.0</v>
      </c>
      <c r="G88" s="35">
        <f t="shared" si="9"/>
        <v>0</v>
      </c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</row>
    <row r="89">
      <c r="A89" s="56" t="s">
        <v>158</v>
      </c>
      <c r="B89" s="50" t="s">
        <v>159</v>
      </c>
      <c r="C89" s="51" t="s">
        <v>21</v>
      </c>
      <c r="D89" s="52">
        <v>5.8</v>
      </c>
      <c r="E89" s="33">
        <v>0.0</v>
      </c>
      <c r="F89" s="35">
        <v>264.75</v>
      </c>
      <c r="G89" s="35">
        <f t="shared" si="9"/>
        <v>0</v>
      </c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</row>
    <row r="90">
      <c r="A90" s="38" t="s">
        <v>160</v>
      </c>
      <c r="B90" s="47" t="s">
        <v>161</v>
      </c>
      <c r="C90" s="48" t="s">
        <v>6</v>
      </c>
      <c r="D90" s="32">
        <v>3.0</v>
      </c>
      <c r="E90" s="33">
        <v>0.0</v>
      </c>
      <c r="F90" s="34">
        <v>51.56</v>
      </c>
      <c r="G90" s="35">
        <f t="shared" si="9"/>
        <v>0</v>
      </c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</row>
    <row r="91">
      <c r="A91" s="54" t="s">
        <v>162</v>
      </c>
      <c r="B91" s="50" t="s">
        <v>163</v>
      </c>
      <c r="C91" s="51" t="s">
        <v>42</v>
      </c>
      <c r="D91" s="52">
        <v>1.2</v>
      </c>
      <c r="E91" s="33">
        <v>0.0</v>
      </c>
      <c r="F91" s="35">
        <v>65.03</v>
      </c>
      <c r="G91" s="35">
        <f t="shared" si="9"/>
        <v>0</v>
      </c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</row>
    <row r="92">
      <c r="A92" s="54" t="s">
        <v>164</v>
      </c>
      <c r="B92" s="53" t="s">
        <v>165</v>
      </c>
      <c r="C92" s="51" t="s">
        <v>35</v>
      </c>
      <c r="D92" s="52">
        <v>0.08</v>
      </c>
      <c r="E92" s="33">
        <v>0.0</v>
      </c>
      <c r="F92" s="35">
        <v>2608.02</v>
      </c>
      <c r="G92" s="35">
        <f t="shared" si="9"/>
        <v>0</v>
      </c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</row>
    <row r="93">
      <c r="A93" s="22" t="s">
        <v>166</v>
      </c>
      <c r="B93" s="23" t="s">
        <v>100</v>
      </c>
      <c r="C93" s="24"/>
      <c r="D93" s="25"/>
      <c r="E93" s="26"/>
      <c r="F93" s="27"/>
      <c r="G93" s="28">
        <f>SUM(G94:G99)</f>
        <v>0</v>
      </c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</row>
    <row r="94">
      <c r="A94" s="54" t="s">
        <v>167</v>
      </c>
      <c r="B94" s="53" t="s">
        <v>102</v>
      </c>
      <c r="C94" s="51" t="s">
        <v>21</v>
      </c>
      <c r="D94" s="52">
        <v>12.28</v>
      </c>
      <c r="E94" s="33">
        <v>0.0</v>
      </c>
      <c r="F94" s="35">
        <v>3.91</v>
      </c>
      <c r="G94" s="35">
        <f t="shared" ref="G94:G99" si="10">E94*F94</f>
        <v>0</v>
      </c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</row>
    <row r="95">
      <c r="A95" s="54" t="s">
        <v>168</v>
      </c>
      <c r="B95" s="53" t="s">
        <v>106</v>
      </c>
      <c r="C95" s="51" t="s">
        <v>21</v>
      </c>
      <c r="D95" s="52">
        <v>12.28</v>
      </c>
      <c r="E95" s="33">
        <v>0.0</v>
      </c>
      <c r="F95" s="35">
        <v>12.93</v>
      </c>
      <c r="G95" s="35">
        <f t="shared" si="10"/>
        <v>0</v>
      </c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</row>
    <row r="96">
      <c r="A96" s="54" t="s">
        <v>169</v>
      </c>
      <c r="B96" s="46" t="s">
        <v>113</v>
      </c>
      <c r="C96" s="31" t="s">
        <v>42</v>
      </c>
      <c r="D96" s="32">
        <v>606.25</v>
      </c>
      <c r="E96" s="33">
        <v>0.0</v>
      </c>
      <c r="F96" s="34">
        <v>1.69</v>
      </c>
      <c r="G96" s="35">
        <f t="shared" si="10"/>
        <v>0</v>
      </c>
      <c r="H96" s="3"/>
      <c r="I96" s="3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</row>
    <row r="97">
      <c r="A97" s="54" t="s">
        <v>170</v>
      </c>
      <c r="B97" s="53" t="s">
        <v>171</v>
      </c>
      <c r="C97" s="51" t="s">
        <v>42</v>
      </c>
      <c r="D97" s="52">
        <v>51.8</v>
      </c>
      <c r="E97" s="33">
        <v>0.0</v>
      </c>
      <c r="F97" s="35">
        <v>6.46</v>
      </c>
      <c r="G97" s="35">
        <f t="shared" si="10"/>
        <v>0</v>
      </c>
      <c r="H97" s="3"/>
      <c r="I97" s="3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</row>
    <row r="98">
      <c r="A98" s="54" t="s">
        <v>172</v>
      </c>
      <c r="B98" s="53" t="s">
        <v>111</v>
      </c>
      <c r="C98" s="51" t="s">
        <v>21</v>
      </c>
      <c r="D98" s="52">
        <v>4.0</v>
      </c>
      <c r="E98" s="33">
        <v>0.0</v>
      </c>
      <c r="F98" s="35">
        <v>51.4</v>
      </c>
      <c r="G98" s="35">
        <f t="shared" si="10"/>
        <v>0</v>
      </c>
      <c r="H98" s="3"/>
      <c r="I98" s="3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</row>
    <row r="99">
      <c r="A99" s="54" t="s">
        <v>173</v>
      </c>
      <c r="B99" s="53" t="s">
        <v>174</v>
      </c>
      <c r="C99" s="51" t="s">
        <v>21</v>
      </c>
      <c r="D99" s="52">
        <v>4.8</v>
      </c>
      <c r="E99" s="33">
        <v>0.0</v>
      </c>
      <c r="F99" s="35">
        <v>44.61</v>
      </c>
      <c r="G99" s="35">
        <f t="shared" si="10"/>
        <v>0</v>
      </c>
      <c r="H99" s="3"/>
      <c r="I99" s="3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</row>
    <row r="100">
      <c r="A100" s="22" t="s">
        <v>175</v>
      </c>
      <c r="B100" s="23" t="s">
        <v>115</v>
      </c>
      <c r="C100" s="24"/>
      <c r="D100" s="25"/>
      <c r="E100" s="26"/>
      <c r="F100" s="27"/>
      <c r="G100" s="28">
        <f>SUM(G101:G105)</f>
        <v>0</v>
      </c>
      <c r="H100" s="3"/>
      <c r="I100" s="3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</row>
    <row r="101">
      <c r="A101" s="54" t="s">
        <v>176</v>
      </c>
      <c r="B101" s="46" t="s">
        <v>177</v>
      </c>
      <c r="C101" s="31" t="s">
        <v>6</v>
      </c>
      <c r="D101" s="32">
        <v>6.0</v>
      </c>
      <c r="E101" s="33">
        <v>0.0</v>
      </c>
      <c r="F101" s="35">
        <v>103.03</v>
      </c>
      <c r="G101" s="35">
        <f t="shared" ref="G101:G105" si="11">E101*F101</f>
        <v>0</v>
      </c>
      <c r="H101" s="3"/>
      <c r="I101" s="3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</row>
    <row r="102">
      <c r="A102" s="54" t="s">
        <v>178</v>
      </c>
      <c r="B102" s="30" t="s">
        <v>179</v>
      </c>
      <c r="C102" s="31" t="s">
        <v>21</v>
      </c>
      <c r="D102" s="32">
        <v>36.82</v>
      </c>
      <c r="E102" s="33">
        <v>0.0</v>
      </c>
      <c r="F102" s="35">
        <v>6.48</v>
      </c>
      <c r="G102" s="35">
        <f t="shared" si="11"/>
        <v>0</v>
      </c>
      <c r="H102" s="3"/>
      <c r="I102" s="3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  <c r="IG102" s="39"/>
      <c r="IH102" s="39"/>
    </row>
    <row r="103">
      <c r="A103" s="54" t="s">
        <v>180</v>
      </c>
      <c r="B103" s="30" t="s">
        <v>121</v>
      </c>
      <c r="C103" s="31" t="s">
        <v>21</v>
      </c>
      <c r="D103" s="32">
        <v>964.68</v>
      </c>
      <c r="E103" s="33">
        <v>0.0</v>
      </c>
      <c r="F103" s="34">
        <v>3.01</v>
      </c>
      <c r="G103" s="35">
        <f t="shared" si="11"/>
        <v>0</v>
      </c>
      <c r="H103" s="3"/>
      <c r="I103" s="3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</row>
    <row r="104">
      <c r="A104" s="38" t="s">
        <v>181</v>
      </c>
      <c r="B104" s="47" t="s">
        <v>117</v>
      </c>
      <c r="C104" s="48" t="s">
        <v>6</v>
      </c>
      <c r="D104" s="32">
        <v>4.0</v>
      </c>
      <c r="E104" s="33">
        <v>0.0</v>
      </c>
      <c r="F104" s="34">
        <v>343.1</v>
      </c>
      <c r="G104" s="35">
        <f t="shared" si="11"/>
        <v>0</v>
      </c>
      <c r="H104" s="3"/>
      <c r="I104" s="3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</row>
    <row r="105">
      <c r="A105" s="38" t="s">
        <v>182</v>
      </c>
      <c r="B105" s="47" t="s">
        <v>183</v>
      </c>
      <c r="C105" s="48" t="s">
        <v>6</v>
      </c>
      <c r="D105" s="32">
        <v>4.0</v>
      </c>
      <c r="E105" s="33">
        <v>0.0</v>
      </c>
      <c r="F105" s="34">
        <v>260.24</v>
      </c>
      <c r="G105" s="35">
        <f t="shared" si="11"/>
        <v>0</v>
      </c>
      <c r="H105" s="3"/>
      <c r="I105" s="3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</row>
    <row r="106">
      <c r="A106" s="40"/>
      <c r="B106" s="41" t="s">
        <v>184</v>
      </c>
      <c r="C106" s="42"/>
      <c r="D106" s="43"/>
      <c r="E106" s="44"/>
      <c r="F106" s="45"/>
      <c r="G106" s="45">
        <v>0.0</v>
      </c>
      <c r="H106" s="3"/>
      <c r="I106" s="3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</row>
    <row r="107">
      <c r="A107" s="22" t="s">
        <v>185</v>
      </c>
      <c r="B107" s="23" t="s">
        <v>32</v>
      </c>
      <c r="C107" s="24"/>
      <c r="D107" s="25"/>
      <c r="E107" s="26"/>
      <c r="F107" s="27"/>
      <c r="G107" s="28">
        <f>SUM(G108:G121)</f>
        <v>0</v>
      </c>
      <c r="H107" s="3"/>
      <c r="I107" s="3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</row>
    <row r="108">
      <c r="A108" s="54" t="s">
        <v>186</v>
      </c>
      <c r="B108" s="53" t="s">
        <v>187</v>
      </c>
      <c r="C108" s="51" t="s">
        <v>21</v>
      </c>
      <c r="D108" s="52">
        <v>1287.65</v>
      </c>
      <c r="E108" s="33">
        <v>0.0</v>
      </c>
      <c r="F108" s="35">
        <v>8.37</v>
      </c>
      <c r="G108" s="35">
        <f t="shared" ref="G108:G121" si="12">E108*F108</f>
        <v>0</v>
      </c>
      <c r="H108" s="3"/>
      <c r="I108" s="3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</row>
    <row r="109">
      <c r="A109" s="54" t="s">
        <v>188</v>
      </c>
      <c r="B109" s="53" t="s">
        <v>34</v>
      </c>
      <c r="C109" s="51" t="s">
        <v>35</v>
      </c>
      <c r="D109" s="52">
        <v>88.75</v>
      </c>
      <c r="E109" s="33">
        <v>0.0</v>
      </c>
      <c r="F109" s="35">
        <v>129.66</v>
      </c>
      <c r="G109" s="35">
        <f t="shared" si="12"/>
        <v>0</v>
      </c>
      <c r="H109" s="3"/>
      <c r="I109" s="3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</row>
    <row r="110">
      <c r="A110" s="54" t="s">
        <v>189</v>
      </c>
      <c r="B110" s="53" t="s">
        <v>190</v>
      </c>
      <c r="C110" s="51" t="s">
        <v>21</v>
      </c>
      <c r="D110" s="52">
        <v>110.08</v>
      </c>
      <c r="E110" s="33">
        <v>0.0</v>
      </c>
      <c r="F110" s="35">
        <v>19.38</v>
      </c>
      <c r="G110" s="35">
        <f t="shared" si="12"/>
        <v>0</v>
      </c>
      <c r="H110" s="3"/>
      <c r="I110" s="3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</row>
    <row r="111">
      <c r="A111" s="54" t="s">
        <v>191</v>
      </c>
      <c r="B111" s="53" t="s">
        <v>41</v>
      </c>
      <c r="C111" s="51" t="s">
        <v>42</v>
      </c>
      <c r="D111" s="52">
        <v>1096.78</v>
      </c>
      <c r="E111" s="33">
        <v>0.0</v>
      </c>
      <c r="F111" s="35">
        <v>16.12</v>
      </c>
      <c r="G111" s="35">
        <f t="shared" si="12"/>
        <v>0</v>
      </c>
      <c r="H111" s="3"/>
      <c r="I111" s="3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  <c r="IG111" s="39"/>
      <c r="IH111" s="39"/>
    </row>
    <row r="112">
      <c r="A112" s="54" t="s">
        <v>192</v>
      </c>
      <c r="B112" s="53" t="s">
        <v>193</v>
      </c>
      <c r="C112" s="51" t="s">
        <v>6</v>
      </c>
      <c r="D112" s="52">
        <v>3.0</v>
      </c>
      <c r="E112" s="33">
        <v>0.0</v>
      </c>
      <c r="F112" s="35">
        <v>155.66</v>
      </c>
      <c r="G112" s="35">
        <f t="shared" si="12"/>
        <v>0</v>
      </c>
      <c r="H112" s="3"/>
      <c r="I112" s="3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</row>
    <row r="113">
      <c r="A113" s="54" t="s">
        <v>194</v>
      </c>
      <c r="B113" s="53" t="s">
        <v>195</v>
      </c>
      <c r="C113" s="51" t="s">
        <v>6</v>
      </c>
      <c r="D113" s="52">
        <v>3.0</v>
      </c>
      <c r="E113" s="33">
        <v>0.0</v>
      </c>
      <c r="F113" s="35">
        <v>234.82</v>
      </c>
      <c r="G113" s="35">
        <f t="shared" si="12"/>
        <v>0</v>
      </c>
      <c r="H113" s="3"/>
      <c r="I113" s="3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</row>
    <row r="114">
      <c r="A114" s="54" t="s">
        <v>196</v>
      </c>
      <c r="B114" s="30" t="s">
        <v>197</v>
      </c>
      <c r="C114" s="31" t="s">
        <v>6</v>
      </c>
      <c r="D114" s="32">
        <v>26.0</v>
      </c>
      <c r="E114" s="33">
        <v>0.0</v>
      </c>
      <c r="F114" s="34">
        <v>24.05</v>
      </c>
      <c r="G114" s="35">
        <f t="shared" si="12"/>
        <v>0</v>
      </c>
      <c r="H114" s="3"/>
      <c r="I114" s="3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</row>
    <row r="115">
      <c r="A115" s="54" t="s">
        <v>198</v>
      </c>
      <c r="B115" s="50" t="s">
        <v>44</v>
      </c>
      <c r="C115" s="51" t="s">
        <v>21</v>
      </c>
      <c r="D115" s="52">
        <v>50.17</v>
      </c>
      <c r="E115" s="33">
        <v>0.0</v>
      </c>
      <c r="F115" s="35">
        <v>71.3</v>
      </c>
      <c r="G115" s="35">
        <f t="shared" si="12"/>
        <v>0</v>
      </c>
      <c r="H115" s="3"/>
      <c r="I115" s="3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</row>
    <row r="116">
      <c r="A116" s="54" t="s">
        <v>199</v>
      </c>
      <c r="B116" s="50" t="s">
        <v>48</v>
      </c>
      <c r="C116" s="51" t="s">
        <v>35</v>
      </c>
      <c r="D116" s="52">
        <v>16.47</v>
      </c>
      <c r="E116" s="33">
        <v>0.0</v>
      </c>
      <c r="F116" s="35">
        <v>94.02</v>
      </c>
      <c r="G116" s="35">
        <f t="shared" si="12"/>
        <v>0</v>
      </c>
      <c r="H116" s="3"/>
      <c r="I116" s="3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</row>
    <row r="117">
      <c r="A117" s="38" t="s">
        <v>200</v>
      </c>
      <c r="B117" s="55" t="s">
        <v>132</v>
      </c>
      <c r="C117" s="48" t="s">
        <v>21</v>
      </c>
      <c r="D117" s="32">
        <v>18.73</v>
      </c>
      <c r="E117" s="33">
        <v>0.0</v>
      </c>
      <c r="F117" s="34">
        <v>6.95</v>
      </c>
      <c r="G117" s="35">
        <f t="shared" si="12"/>
        <v>0</v>
      </c>
      <c r="H117" s="3"/>
      <c r="I117" s="3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</row>
    <row r="118">
      <c r="A118" s="54" t="s">
        <v>201</v>
      </c>
      <c r="B118" s="53" t="s">
        <v>202</v>
      </c>
      <c r="C118" s="51" t="s">
        <v>35</v>
      </c>
      <c r="D118" s="52">
        <v>8.24</v>
      </c>
      <c r="E118" s="33">
        <v>0.0</v>
      </c>
      <c r="F118" s="35">
        <v>28.45</v>
      </c>
      <c r="G118" s="35">
        <f t="shared" si="12"/>
        <v>0</v>
      </c>
      <c r="H118" s="3"/>
      <c r="I118" s="3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</row>
    <row r="119">
      <c r="A119" s="54" t="s">
        <v>203</v>
      </c>
      <c r="B119" s="50" t="s">
        <v>204</v>
      </c>
      <c r="C119" s="51" t="s">
        <v>35</v>
      </c>
      <c r="D119" s="52">
        <v>1.04</v>
      </c>
      <c r="E119" s="33">
        <v>0.0</v>
      </c>
      <c r="F119" s="35">
        <v>77.95</v>
      </c>
      <c r="G119" s="35">
        <f t="shared" si="12"/>
        <v>0</v>
      </c>
      <c r="H119" s="3"/>
      <c r="I119" s="3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</row>
    <row r="120">
      <c r="A120" s="54" t="s">
        <v>205</v>
      </c>
      <c r="B120" s="50" t="s">
        <v>54</v>
      </c>
      <c r="C120" s="51" t="s">
        <v>35</v>
      </c>
      <c r="D120" s="52">
        <v>259.96</v>
      </c>
      <c r="E120" s="33">
        <v>0.0</v>
      </c>
      <c r="F120" s="35">
        <v>9.0</v>
      </c>
      <c r="G120" s="35">
        <f t="shared" si="12"/>
        <v>0</v>
      </c>
      <c r="H120" s="3"/>
      <c r="I120" s="3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</row>
    <row r="121">
      <c r="A121" s="54" t="s">
        <v>206</v>
      </c>
      <c r="B121" s="53" t="s">
        <v>207</v>
      </c>
      <c r="C121" s="51" t="s">
        <v>57</v>
      </c>
      <c r="D121" s="52">
        <v>2599.6</v>
      </c>
      <c r="E121" s="33">
        <v>0.0</v>
      </c>
      <c r="F121" s="35">
        <v>2.24</v>
      </c>
      <c r="G121" s="35">
        <f t="shared" si="12"/>
        <v>0</v>
      </c>
      <c r="H121" s="3"/>
      <c r="I121" s="3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</row>
    <row r="122">
      <c r="A122" s="22" t="s">
        <v>208</v>
      </c>
      <c r="B122" s="23" t="s">
        <v>74</v>
      </c>
      <c r="C122" s="24"/>
      <c r="D122" s="25"/>
      <c r="E122" s="26"/>
      <c r="F122" s="27"/>
      <c r="G122" s="28">
        <f>SUM(G123:G129)</f>
        <v>0</v>
      </c>
      <c r="H122" s="3"/>
      <c r="I122" s="3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</row>
    <row r="123">
      <c r="A123" s="38" t="s">
        <v>209</v>
      </c>
      <c r="B123" s="55" t="s">
        <v>46</v>
      </c>
      <c r="C123" s="48" t="s">
        <v>21</v>
      </c>
      <c r="D123" s="32">
        <v>2046.15</v>
      </c>
      <c r="E123" s="33">
        <v>0.0</v>
      </c>
      <c r="F123" s="34">
        <v>0.76</v>
      </c>
      <c r="G123" s="35">
        <f t="shared" ref="G123:G129" si="13">E123*F123</f>
        <v>0</v>
      </c>
      <c r="H123" s="3"/>
      <c r="I123" s="3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</row>
    <row r="124">
      <c r="A124" s="54" t="s">
        <v>210</v>
      </c>
      <c r="B124" s="53" t="s">
        <v>211</v>
      </c>
      <c r="C124" s="51" t="s">
        <v>21</v>
      </c>
      <c r="D124" s="52">
        <v>654.48</v>
      </c>
      <c r="E124" s="33">
        <v>0.0</v>
      </c>
      <c r="F124" s="35">
        <v>36.92</v>
      </c>
      <c r="G124" s="35">
        <f t="shared" si="13"/>
        <v>0</v>
      </c>
      <c r="H124" s="3"/>
      <c r="I124" s="3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</row>
    <row r="125">
      <c r="A125" s="54" t="s">
        <v>212</v>
      </c>
      <c r="B125" s="53" t="s">
        <v>76</v>
      </c>
      <c r="C125" s="51" t="s">
        <v>21</v>
      </c>
      <c r="D125" s="52">
        <v>1426.97</v>
      </c>
      <c r="E125" s="33">
        <v>0.0</v>
      </c>
      <c r="F125" s="35">
        <v>80.54</v>
      </c>
      <c r="G125" s="35">
        <f t="shared" si="13"/>
        <v>0</v>
      </c>
      <c r="H125" s="3"/>
      <c r="I125" s="3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</row>
    <row r="126">
      <c r="A126" s="54" t="s">
        <v>213</v>
      </c>
      <c r="B126" s="53" t="s">
        <v>61</v>
      </c>
      <c r="C126" s="51" t="s">
        <v>42</v>
      </c>
      <c r="D126" s="52">
        <v>851.72</v>
      </c>
      <c r="E126" s="33">
        <v>0.0</v>
      </c>
      <c r="F126" s="35">
        <v>50.05</v>
      </c>
      <c r="G126" s="35">
        <f t="shared" si="13"/>
        <v>0</v>
      </c>
      <c r="H126" s="3"/>
      <c r="I126" s="3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</row>
    <row r="127">
      <c r="A127" s="54" t="s">
        <v>214</v>
      </c>
      <c r="B127" s="53" t="s">
        <v>63</v>
      </c>
      <c r="C127" s="51" t="s">
        <v>42</v>
      </c>
      <c r="D127" s="52">
        <v>157.88</v>
      </c>
      <c r="E127" s="33">
        <v>0.0</v>
      </c>
      <c r="F127" s="35">
        <v>53.07</v>
      </c>
      <c r="G127" s="35">
        <f t="shared" si="13"/>
        <v>0</v>
      </c>
      <c r="H127" s="3"/>
      <c r="I127" s="3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</row>
    <row r="128">
      <c r="A128" s="54" t="s">
        <v>215</v>
      </c>
      <c r="B128" s="30" t="s">
        <v>78</v>
      </c>
      <c r="C128" s="31" t="s">
        <v>21</v>
      </c>
      <c r="D128" s="32">
        <v>85.3</v>
      </c>
      <c r="E128" s="33">
        <v>0.0</v>
      </c>
      <c r="F128" s="34">
        <v>163.93</v>
      </c>
      <c r="G128" s="35">
        <f t="shared" si="13"/>
        <v>0</v>
      </c>
      <c r="H128" s="3"/>
      <c r="I128" s="3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</row>
    <row r="129">
      <c r="A129" s="38" t="s">
        <v>216</v>
      </c>
      <c r="B129" s="47" t="s">
        <v>159</v>
      </c>
      <c r="C129" s="48" t="s">
        <v>21</v>
      </c>
      <c r="D129" s="32">
        <v>10.44</v>
      </c>
      <c r="E129" s="33">
        <v>0.0</v>
      </c>
      <c r="F129" s="34">
        <v>264.75</v>
      </c>
      <c r="G129" s="35">
        <f t="shared" si="13"/>
        <v>0</v>
      </c>
      <c r="H129" s="3"/>
      <c r="I129" s="3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</row>
    <row r="130">
      <c r="A130" s="22" t="s">
        <v>217</v>
      </c>
      <c r="B130" s="23" t="s">
        <v>218</v>
      </c>
      <c r="C130" s="24"/>
      <c r="D130" s="25"/>
      <c r="E130" s="26"/>
      <c r="F130" s="27"/>
      <c r="G130" s="28">
        <f>SUM(G131:G145)</f>
        <v>0</v>
      </c>
      <c r="H130" s="3"/>
      <c r="I130" s="3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</row>
    <row r="131">
      <c r="A131" s="54" t="s">
        <v>219</v>
      </c>
      <c r="B131" s="53" t="s">
        <v>102</v>
      </c>
      <c r="C131" s="51" t="s">
        <v>21</v>
      </c>
      <c r="D131" s="52">
        <v>129.41</v>
      </c>
      <c r="E131" s="33">
        <v>0.0</v>
      </c>
      <c r="F131" s="35">
        <v>3.91</v>
      </c>
      <c r="G131" s="35">
        <f t="shared" ref="G131:G145" si="14">E131*F131</f>
        <v>0</v>
      </c>
      <c r="H131" s="3"/>
      <c r="I131" s="3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</row>
    <row r="132">
      <c r="A132" s="54" t="s">
        <v>220</v>
      </c>
      <c r="B132" s="53" t="s">
        <v>221</v>
      </c>
      <c r="C132" s="51" t="s">
        <v>21</v>
      </c>
      <c r="D132" s="52">
        <v>129.41</v>
      </c>
      <c r="E132" s="33">
        <v>0.0</v>
      </c>
      <c r="F132" s="35">
        <v>11.66</v>
      </c>
      <c r="G132" s="35">
        <f t="shared" si="14"/>
        <v>0</v>
      </c>
      <c r="H132" s="3"/>
      <c r="I132" s="3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</row>
    <row r="133">
      <c r="A133" s="54" t="s">
        <v>222</v>
      </c>
      <c r="B133" s="53" t="s">
        <v>106</v>
      </c>
      <c r="C133" s="51" t="s">
        <v>21</v>
      </c>
      <c r="D133" s="52">
        <v>129.41</v>
      </c>
      <c r="E133" s="33">
        <v>0.0</v>
      </c>
      <c r="F133" s="35">
        <v>12.93</v>
      </c>
      <c r="G133" s="35">
        <f t="shared" si="14"/>
        <v>0</v>
      </c>
      <c r="H133" s="3"/>
      <c r="I133" s="3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</row>
    <row r="134">
      <c r="A134" s="54" t="s">
        <v>223</v>
      </c>
      <c r="B134" s="46" t="s">
        <v>224</v>
      </c>
      <c r="C134" s="31" t="s">
        <v>21</v>
      </c>
      <c r="D134" s="32">
        <v>24.76</v>
      </c>
      <c r="E134" s="33">
        <v>0.0</v>
      </c>
      <c r="F134" s="34">
        <v>33.44</v>
      </c>
      <c r="G134" s="35">
        <f t="shared" si="14"/>
        <v>0</v>
      </c>
      <c r="H134" s="3"/>
      <c r="I134" s="3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</row>
    <row r="135">
      <c r="A135" s="54" t="s">
        <v>225</v>
      </c>
      <c r="B135" s="53" t="s">
        <v>226</v>
      </c>
      <c r="C135" s="51" t="s">
        <v>21</v>
      </c>
      <c r="D135" s="52">
        <v>24.76</v>
      </c>
      <c r="E135" s="33">
        <v>0.0</v>
      </c>
      <c r="F135" s="35">
        <v>15.58</v>
      </c>
      <c r="G135" s="35">
        <f t="shared" si="14"/>
        <v>0</v>
      </c>
      <c r="H135" s="3"/>
      <c r="I135" s="3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</row>
    <row r="136">
      <c r="A136" s="54" t="s">
        <v>227</v>
      </c>
      <c r="B136" s="50" t="s">
        <v>228</v>
      </c>
      <c r="C136" s="51" t="s">
        <v>21</v>
      </c>
      <c r="D136" s="52">
        <v>2.96</v>
      </c>
      <c r="E136" s="33">
        <v>0.0</v>
      </c>
      <c r="F136" s="35">
        <v>19.93</v>
      </c>
      <c r="G136" s="35">
        <f t="shared" si="14"/>
        <v>0</v>
      </c>
      <c r="H136" s="3"/>
      <c r="I136" s="3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</row>
    <row r="137">
      <c r="A137" s="54" t="s">
        <v>229</v>
      </c>
      <c r="B137" s="53" t="s">
        <v>230</v>
      </c>
      <c r="C137" s="51" t="s">
        <v>21</v>
      </c>
      <c r="D137" s="52">
        <v>2.96</v>
      </c>
      <c r="E137" s="33">
        <v>0.0</v>
      </c>
      <c r="F137" s="35">
        <v>17.49</v>
      </c>
      <c r="G137" s="35">
        <f t="shared" si="14"/>
        <v>0</v>
      </c>
      <c r="H137" s="3"/>
      <c r="I137" s="3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</row>
    <row r="138">
      <c r="A138" s="54" t="s">
        <v>231</v>
      </c>
      <c r="B138" s="50" t="s">
        <v>94</v>
      </c>
      <c r="C138" s="51" t="s">
        <v>21</v>
      </c>
      <c r="D138" s="52">
        <v>25.9</v>
      </c>
      <c r="E138" s="33">
        <v>0.0</v>
      </c>
      <c r="F138" s="35">
        <v>10.59</v>
      </c>
      <c r="G138" s="35">
        <f t="shared" si="14"/>
        <v>0</v>
      </c>
      <c r="H138" s="3"/>
      <c r="I138" s="3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  <c r="IG138" s="39"/>
      <c r="IH138" s="39"/>
    </row>
    <row r="139">
      <c r="A139" s="54" t="s">
        <v>232</v>
      </c>
      <c r="B139" s="53" t="s">
        <v>96</v>
      </c>
      <c r="C139" s="51" t="s">
        <v>21</v>
      </c>
      <c r="D139" s="52">
        <v>25.9</v>
      </c>
      <c r="E139" s="33">
        <v>0.0</v>
      </c>
      <c r="F139" s="35">
        <v>26.6</v>
      </c>
      <c r="G139" s="35">
        <f t="shared" si="14"/>
        <v>0</v>
      </c>
      <c r="H139" s="3"/>
      <c r="I139" s="3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  <c r="IG139" s="39"/>
      <c r="IH139" s="39"/>
    </row>
    <row r="140">
      <c r="A140" s="54" t="s">
        <v>233</v>
      </c>
      <c r="B140" s="53" t="s">
        <v>98</v>
      </c>
      <c r="C140" s="51" t="s">
        <v>21</v>
      </c>
      <c r="D140" s="52">
        <v>25.9</v>
      </c>
      <c r="E140" s="33">
        <v>0.0</v>
      </c>
      <c r="F140" s="35">
        <v>52.56</v>
      </c>
      <c r="G140" s="35">
        <f t="shared" si="14"/>
        <v>0</v>
      </c>
      <c r="H140" s="3"/>
      <c r="I140" s="3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</row>
    <row r="141">
      <c r="A141" s="38" t="s">
        <v>234</v>
      </c>
      <c r="B141" s="55" t="s">
        <v>235</v>
      </c>
      <c r="C141" s="48" t="s">
        <v>21</v>
      </c>
      <c r="D141" s="32">
        <v>495.81</v>
      </c>
      <c r="E141" s="33">
        <v>0.0</v>
      </c>
      <c r="F141" s="34">
        <v>58.88</v>
      </c>
      <c r="G141" s="35">
        <f t="shared" si="14"/>
        <v>0</v>
      </c>
      <c r="H141" s="3"/>
      <c r="I141" s="3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</row>
    <row r="142">
      <c r="A142" s="56" t="s">
        <v>236</v>
      </c>
      <c r="B142" s="46" t="s">
        <v>171</v>
      </c>
      <c r="C142" s="31" t="s">
        <v>42</v>
      </c>
      <c r="D142" s="32">
        <v>126.4</v>
      </c>
      <c r="E142" s="33">
        <v>0.0</v>
      </c>
      <c r="F142" s="34">
        <v>6.46</v>
      </c>
      <c r="G142" s="35">
        <f t="shared" si="14"/>
        <v>0</v>
      </c>
      <c r="H142" s="3"/>
      <c r="I142" s="3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</row>
    <row r="143">
      <c r="A143" s="56" t="s">
        <v>237</v>
      </c>
      <c r="B143" s="53" t="s">
        <v>174</v>
      </c>
      <c r="C143" s="51" t="s">
        <v>21</v>
      </c>
      <c r="D143" s="52">
        <v>13.12</v>
      </c>
      <c r="E143" s="33">
        <v>0.0</v>
      </c>
      <c r="F143" s="35">
        <v>44.61</v>
      </c>
      <c r="G143" s="35">
        <f t="shared" si="14"/>
        <v>0</v>
      </c>
      <c r="H143" s="3"/>
      <c r="I143" s="3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</row>
    <row r="144">
      <c r="A144" s="56" t="s">
        <v>238</v>
      </c>
      <c r="B144" s="53" t="s">
        <v>111</v>
      </c>
      <c r="C144" s="51" t="s">
        <v>21</v>
      </c>
      <c r="D144" s="52">
        <v>11.68</v>
      </c>
      <c r="E144" s="33">
        <v>0.0</v>
      </c>
      <c r="F144" s="35">
        <v>51.4</v>
      </c>
      <c r="G144" s="35">
        <f t="shared" si="14"/>
        <v>0</v>
      </c>
      <c r="H144" s="3"/>
      <c r="I144" s="3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</row>
    <row r="145">
      <c r="A145" s="56" t="s">
        <v>239</v>
      </c>
      <c r="B145" s="53" t="s">
        <v>113</v>
      </c>
      <c r="C145" s="51" t="s">
        <v>42</v>
      </c>
      <c r="D145" s="52">
        <v>1211.52</v>
      </c>
      <c r="E145" s="33">
        <v>0.0</v>
      </c>
      <c r="F145" s="35">
        <v>1.69</v>
      </c>
      <c r="G145" s="35">
        <f t="shared" si="14"/>
        <v>0</v>
      </c>
      <c r="H145" s="3"/>
      <c r="I145" s="3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</row>
    <row r="146">
      <c r="A146" s="22" t="s">
        <v>240</v>
      </c>
      <c r="B146" s="23" t="s">
        <v>241</v>
      </c>
      <c r="C146" s="24"/>
      <c r="D146" s="25"/>
      <c r="E146" s="26"/>
      <c r="F146" s="27"/>
      <c r="G146" s="28">
        <f>SUM(G147,G154,G160,G168,G174)</f>
        <v>0</v>
      </c>
      <c r="H146" s="3"/>
      <c r="I146" s="3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</row>
    <row r="147">
      <c r="A147" s="22" t="s">
        <v>242</v>
      </c>
      <c r="B147" s="23" t="s">
        <v>243</v>
      </c>
      <c r="C147" s="24"/>
      <c r="D147" s="25"/>
      <c r="E147" s="26"/>
      <c r="F147" s="27"/>
      <c r="G147" s="28">
        <f>SUM(G148:G153)</f>
        <v>0</v>
      </c>
      <c r="H147" s="3"/>
      <c r="I147" s="3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</row>
    <row r="148">
      <c r="A148" s="56" t="s">
        <v>244</v>
      </c>
      <c r="B148" s="50" t="s">
        <v>245</v>
      </c>
      <c r="C148" s="51" t="s">
        <v>35</v>
      </c>
      <c r="D148" s="52">
        <v>8.12</v>
      </c>
      <c r="E148" s="33">
        <v>0.0</v>
      </c>
      <c r="F148" s="35">
        <v>103.36</v>
      </c>
      <c r="G148" s="35">
        <f t="shared" ref="G148:G153" si="15">E148*F148</f>
        <v>0</v>
      </c>
      <c r="H148" s="3"/>
      <c r="I148" s="3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  <c r="IG148" s="39"/>
      <c r="IH148" s="39"/>
    </row>
    <row r="149">
      <c r="A149" s="56" t="s">
        <v>246</v>
      </c>
      <c r="B149" s="50" t="s">
        <v>146</v>
      </c>
      <c r="C149" s="51" t="s">
        <v>21</v>
      </c>
      <c r="D149" s="52">
        <v>32.76</v>
      </c>
      <c r="E149" s="33">
        <v>0.0</v>
      </c>
      <c r="F149" s="35">
        <v>38.16</v>
      </c>
      <c r="G149" s="35">
        <f t="shared" si="15"/>
        <v>0</v>
      </c>
      <c r="H149" s="3"/>
      <c r="I149" s="3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</row>
    <row r="150">
      <c r="A150" s="56" t="s">
        <v>247</v>
      </c>
      <c r="B150" s="30" t="s">
        <v>248</v>
      </c>
      <c r="C150" s="31" t="s">
        <v>21</v>
      </c>
      <c r="D150" s="32">
        <v>11.2</v>
      </c>
      <c r="E150" s="33">
        <v>0.0</v>
      </c>
      <c r="F150" s="34">
        <v>95.51</v>
      </c>
      <c r="G150" s="35">
        <f t="shared" si="15"/>
        <v>0</v>
      </c>
      <c r="H150" s="3"/>
      <c r="I150" s="3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</row>
    <row r="151">
      <c r="A151" s="56" t="s">
        <v>249</v>
      </c>
      <c r="B151" s="50" t="s">
        <v>250</v>
      </c>
      <c r="C151" s="51" t="s">
        <v>251</v>
      </c>
      <c r="D151" s="52">
        <v>47.09</v>
      </c>
      <c r="E151" s="33">
        <v>0.0</v>
      </c>
      <c r="F151" s="35">
        <v>20.5</v>
      </c>
      <c r="G151" s="35">
        <f t="shared" si="15"/>
        <v>0</v>
      </c>
      <c r="H151" s="3"/>
      <c r="I151" s="3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</row>
    <row r="152">
      <c r="A152" s="56" t="s">
        <v>252</v>
      </c>
      <c r="B152" s="50" t="s">
        <v>253</v>
      </c>
      <c r="C152" s="51" t="s">
        <v>35</v>
      </c>
      <c r="D152" s="52">
        <v>1.12</v>
      </c>
      <c r="E152" s="33">
        <v>0.0</v>
      </c>
      <c r="F152" s="35">
        <v>509.89</v>
      </c>
      <c r="G152" s="35">
        <f t="shared" si="15"/>
        <v>0</v>
      </c>
      <c r="H152" s="3"/>
      <c r="I152" s="3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</row>
    <row r="153">
      <c r="A153" s="56" t="s">
        <v>254</v>
      </c>
      <c r="B153" s="50" t="s">
        <v>255</v>
      </c>
      <c r="C153" s="51" t="s">
        <v>35</v>
      </c>
      <c r="D153" s="52">
        <v>1.12</v>
      </c>
      <c r="E153" s="33">
        <v>0.0</v>
      </c>
      <c r="F153" s="35">
        <v>324.48</v>
      </c>
      <c r="G153" s="35">
        <f t="shared" si="15"/>
        <v>0</v>
      </c>
      <c r="H153" s="3"/>
      <c r="I153" s="3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</row>
    <row r="154">
      <c r="A154" s="22" t="s">
        <v>256</v>
      </c>
      <c r="B154" s="23" t="s">
        <v>257</v>
      </c>
      <c r="C154" s="24"/>
      <c r="D154" s="25"/>
      <c r="E154" s="26"/>
      <c r="F154" s="27"/>
      <c r="G154" s="28">
        <f>SUM(G155:G159)</f>
        <v>0</v>
      </c>
      <c r="H154" s="3"/>
      <c r="I154" s="3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</row>
    <row r="155">
      <c r="A155" s="54" t="s">
        <v>258</v>
      </c>
      <c r="B155" s="50" t="s">
        <v>259</v>
      </c>
      <c r="C155" s="51" t="s">
        <v>21</v>
      </c>
      <c r="D155" s="52">
        <v>15.12</v>
      </c>
      <c r="E155" s="33">
        <v>0.0</v>
      </c>
      <c r="F155" s="35">
        <v>52.44</v>
      </c>
      <c r="G155" s="35">
        <f t="shared" ref="G155:G159" si="16">E155*F155</f>
        <v>0</v>
      </c>
      <c r="H155" s="3"/>
      <c r="I155" s="3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</row>
    <row r="156">
      <c r="A156" s="54" t="s">
        <v>260</v>
      </c>
      <c r="B156" s="30" t="s">
        <v>261</v>
      </c>
      <c r="C156" s="31" t="s">
        <v>251</v>
      </c>
      <c r="D156" s="32">
        <v>31.82</v>
      </c>
      <c r="E156" s="33">
        <v>0.0</v>
      </c>
      <c r="F156" s="34">
        <v>15.18</v>
      </c>
      <c r="G156" s="35">
        <f t="shared" si="16"/>
        <v>0</v>
      </c>
      <c r="H156" s="3"/>
      <c r="I156" s="3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  <c r="IG156" s="39"/>
      <c r="IH156" s="39"/>
    </row>
    <row r="157">
      <c r="A157" s="54" t="s">
        <v>262</v>
      </c>
      <c r="B157" s="50" t="s">
        <v>263</v>
      </c>
      <c r="C157" s="51" t="s">
        <v>251</v>
      </c>
      <c r="D157" s="52">
        <v>94.18</v>
      </c>
      <c r="E157" s="33">
        <v>0.0</v>
      </c>
      <c r="F157" s="35">
        <v>14.23</v>
      </c>
      <c r="G157" s="35">
        <f t="shared" si="16"/>
        <v>0</v>
      </c>
      <c r="H157" s="3"/>
      <c r="I157" s="3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</row>
    <row r="158">
      <c r="A158" s="54" t="s">
        <v>264</v>
      </c>
      <c r="B158" s="50" t="s">
        <v>253</v>
      </c>
      <c r="C158" s="51" t="s">
        <v>35</v>
      </c>
      <c r="D158" s="52">
        <v>0.76</v>
      </c>
      <c r="E158" s="33">
        <v>0.0</v>
      </c>
      <c r="F158" s="35">
        <v>509.89</v>
      </c>
      <c r="G158" s="35">
        <f t="shared" si="16"/>
        <v>0</v>
      </c>
      <c r="H158" s="3"/>
      <c r="I158" s="3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  <c r="IG158" s="39"/>
      <c r="IH158" s="39"/>
    </row>
    <row r="159">
      <c r="A159" s="54" t="s">
        <v>265</v>
      </c>
      <c r="B159" s="50" t="s">
        <v>255</v>
      </c>
      <c r="C159" s="51" t="s">
        <v>35</v>
      </c>
      <c r="D159" s="52">
        <v>0.76</v>
      </c>
      <c r="E159" s="33">
        <v>0.0</v>
      </c>
      <c r="F159" s="35">
        <v>324.48</v>
      </c>
      <c r="G159" s="35">
        <f t="shared" si="16"/>
        <v>0</v>
      </c>
      <c r="H159" s="3"/>
      <c r="I159" s="3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</row>
    <row r="160">
      <c r="A160" s="22" t="s">
        <v>266</v>
      </c>
      <c r="B160" s="23" t="s">
        <v>267</v>
      </c>
      <c r="C160" s="24"/>
      <c r="D160" s="25"/>
      <c r="E160" s="26"/>
      <c r="F160" s="27"/>
      <c r="G160" s="28">
        <f>SUM(G161:G167)</f>
        <v>0</v>
      </c>
      <c r="H160" s="3"/>
      <c r="I160" s="3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</row>
    <row r="161">
      <c r="A161" s="54" t="s">
        <v>268</v>
      </c>
      <c r="B161" s="50" t="s">
        <v>48</v>
      </c>
      <c r="C161" s="51" t="s">
        <v>35</v>
      </c>
      <c r="D161" s="52">
        <v>1.82</v>
      </c>
      <c r="E161" s="33">
        <v>0.0</v>
      </c>
      <c r="F161" s="35">
        <v>94.02</v>
      </c>
      <c r="G161" s="35">
        <f t="shared" ref="G161:G167" si="17">E161*F161</f>
        <v>0</v>
      </c>
      <c r="H161" s="3"/>
      <c r="I161" s="3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</row>
    <row r="162">
      <c r="A162" s="54" t="s">
        <v>269</v>
      </c>
      <c r="B162" s="50" t="s">
        <v>132</v>
      </c>
      <c r="C162" s="51" t="s">
        <v>21</v>
      </c>
      <c r="D162" s="52">
        <v>7.0</v>
      </c>
      <c r="E162" s="33">
        <v>0.0</v>
      </c>
      <c r="F162" s="35">
        <v>6.95</v>
      </c>
      <c r="G162" s="35">
        <f t="shared" si="17"/>
        <v>0</v>
      </c>
      <c r="H162" s="3"/>
      <c r="I162" s="3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</row>
    <row r="163">
      <c r="A163" s="54" t="s">
        <v>270</v>
      </c>
      <c r="B163" s="50" t="s">
        <v>146</v>
      </c>
      <c r="C163" s="51" t="s">
        <v>21</v>
      </c>
      <c r="D163" s="52">
        <v>7.0</v>
      </c>
      <c r="E163" s="33">
        <v>0.0</v>
      </c>
      <c r="F163" s="35">
        <v>38.16</v>
      </c>
      <c r="G163" s="35">
        <f t="shared" si="17"/>
        <v>0</v>
      </c>
      <c r="H163" s="3"/>
      <c r="I163" s="3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</row>
    <row r="164">
      <c r="A164" s="49" t="s">
        <v>271</v>
      </c>
      <c r="B164" s="47" t="s">
        <v>67</v>
      </c>
      <c r="C164" s="48" t="s">
        <v>21</v>
      </c>
      <c r="D164" s="32">
        <v>4.48</v>
      </c>
      <c r="E164" s="33">
        <v>0.0</v>
      </c>
      <c r="F164" s="34">
        <v>105.9</v>
      </c>
      <c r="G164" s="35">
        <f t="shared" si="17"/>
        <v>0</v>
      </c>
      <c r="H164" s="3"/>
      <c r="I164" s="3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</row>
    <row r="165">
      <c r="A165" s="54" t="s">
        <v>272</v>
      </c>
      <c r="B165" s="50" t="s">
        <v>273</v>
      </c>
      <c r="C165" s="51" t="s">
        <v>21</v>
      </c>
      <c r="D165" s="52">
        <v>4.76</v>
      </c>
      <c r="E165" s="33">
        <v>0.0</v>
      </c>
      <c r="F165" s="35">
        <v>126.99</v>
      </c>
      <c r="G165" s="35">
        <f t="shared" si="17"/>
        <v>0</v>
      </c>
      <c r="H165" s="3"/>
      <c r="I165" s="3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  <c r="HI165" s="39"/>
      <c r="HJ165" s="39"/>
      <c r="HK165" s="39"/>
      <c r="HL165" s="39"/>
      <c r="HM165" s="39"/>
      <c r="HN165" s="39"/>
      <c r="HO165" s="39"/>
      <c r="HP165" s="39"/>
      <c r="HQ165" s="39"/>
      <c r="HR165" s="39"/>
      <c r="HS165" s="39"/>
      <c r="HT165" s="39"/>
      <c r="HU165" s="39"/>
      <c r="HV165" s="39"/>
      <c r="HW165" s="39"/>
      <c r="HX165" s="39"/>
      <c r="HY165" s="39"/>
      <c r="HZ165" s="39"/>
      <c r="IA165" s="39"/>
      <c r="IB165" s="39"/>
      <c r="IC165" s="39"/>
      <c r="ID165" s="39"/>
      <c r="IE165" s="39"/>
      <c r="IF165" s="39"/>
      <c r="IG165" s="39"/>
      <c r="IH165" s="39"/>
    </row>
    <row r="166">
      <c r="A166" s="54" t="s">
        <v>274</v>
      </c>
      <c r="B166" s="30" t="s">
        <v>275</v>
      </c>
      <c r="C166" s="31" t="s">
        <v>21</v>
      </c>
      <c r="D166" s="32">
        <v>14.28</v>
      </c>
      <c r="E166" s="33">
        <v>0.0</v>
      </c>
      <c r="F166" s="35">
        <v>42.11</v>
      </c>
      <c r="G166" s="35">
        <f t="shared" si="17"/>
        <v>0</v>
      </c>
      <c r="H166" s="3"/>
      <c r="I166" s="3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  <c r="HI166" s="39"/>
      <c r="HJ166" s="39"/>
      <c r="HK166" s="39"/>
      <c r="HL166" s="39"/>
      <c r="HM166" s="39"/>
      <c r="HN166" s="39"/>
      <c r="HO166" s="39"/>
      <c r="HP166" s="39"/>
      <c r="HQ166" s="39"/>
      <c r="HR166" s="39"/>
      <c r="HS166" s="39"/>
      <c r="HT166" s="39"/>
      <c r="HU166" s="39"/>
      <c r="HV166" s="39"/>
      <c r="HW166" s="39"/>
      <c r="HX166" s="39"/>
      <c r="HY166" s="39"/>
      <c r="HZ166" s="39"/>
      <c r="IA166" s="39"/>
      <c r="IB166" s="39"/>
      <c r="IC166" s="39"/>
      <c r="ID166" s="39"/>
      <c r="IE166" s="39"/>
      <c r="IF166" s="39"/>
      <c r="IG166" s="39"/>
      <c r="IH166" s="39"/>
    </row>
    <row r="167">
      <c r="A167" s="54" t="s">
        <v>276</v>
      </c>
      <c r="B167" s="30" t="s">
        <v>202</v>
      </c>
      <c r="C167" s="31" t="s">
        <v>35</v>
      </c>
      <c r="D167" s="32">
        <v>5.98</v>
      </c>
      <c r="E167" s="33">
        <v>0.0</v>
      </c>
      <c r="F167" s="34">
        <v>28.45</v>
      </c>
      <c r="G167" s="35">
        <f t="shared" si="17"/>
        <v>0</v>
      </c>
      <c r="H167" s="3"/>
      <c r="I167" s="3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  <c r="GN167" s="39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  <c r="HI167" s="39"/>
      <c r="HJ167" s="39"/>
      <c r="HK167" s="39"/>
      <c r="HL167" s="39"/>
      <c r="HM167" s="39"/>
      <c r="HN167" s="39"/>
      <c r="HO167" s="39"/>
      <c r="HP167" s="39"/>
      <c r="HQ167" s="39"/>
      <c r="HR167" s="39"/>
      <c r="HS167" s="39"/>
      <c r="HT167" s="39"/>
      <c r="HU167" s="39"/>
      <c r="HV167" s="39"/>
      <c r="HW167" s="39"/>
      <c r="HX167" s="39"/>
      <c r="HY167" s="39"/>
      <c r="HZ167" s="39"/>
      <c r="IA167" s="39"/>
      <c r="IB167" s="39"/>
      <c r="IC167" s="39"/>
      <c r="ID167" s="39"/>
      <c r="IE167" s="39"/>
      <c r="IF167" s="39"/>
      <c r="IG167" s="39"/>
      <c r="IH167" s="39"/>
    </row>
    <row r="168">
      <c r="A168" s="22" t="s">
        <v>277</v>
      </c>
      <c r="B168" s="23" t="s">
        <v>278</v>
      </c>
      <c r="C168" s="24"/>
      <c r="D168" s="25"/>
      <c r="E168" s="26"/>
      <c r="F168" s="27"/>
      <c r="G168" s="28">
        <f>SUM(G169:G173)</f>
        <v>0</v>
      </c>
      <c r="H168" s="3"/>
      <c r="I168" s="3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  <c r="HI168" s="39"/>
      <c r="HJ168" s="39"/>
      <c r="HK168" s="39"/>
      <c r="HL168" s="39"/>
      <c r="HM168" s="39"/>
      <c r="HN168" s="39"/>
      <c r="HO168" s="39"/>
      <c r="HP168" s="39"/>
      <c r="HQ168" s="39"/>
      <c r="HR168" s="39"/>
      <c r="HS168" s="39"/>
      <c r="HT168" s="39"/>
      <c r="HU168" s="39"/>
      <c r="HV168" s="39"/>
      <c r="HW168" s="39"/>
      <c r="HX168" s="39"/>
      <c r="HY168" s="39"/>
      <c r="HZ168" s="39"/>
      <c r="IA168" s="39"/>
      <c r="IB168" s="39"/>
      <c r="IC168" s="39"/>
      <c r="ID168" s="39"/>
      <c r="IE168" s="39"/>
      <c r="IF168" s="39"/>
      <c r="IG168" s="39"/>
      <c r="IH168" s="39"/>
    </row>
    <row r="169">
      <c r="A169" s="54" t="s">
        <v>279</v>
      </c>
      <c r="B169" s="50" t="s">
        <v>280</v>
      </c>
      <c r="C169" s="51" t="s">
        <v>21</v>
      </c>
      <c r="D169" s="52">
        <v>27.72</v>
      </c>
      <c r="E169" s="33">
        <v>0.0</v>
      </c>
      <c r="F169" s="35">
        <v>193.09</v>
      </c>
      <c r="G169" s="35">
        <f t="shared" ref="G169:G173" si="18">E169*F169</f>
        <v>0</v>
      </c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</row>
    <row r="170">
      <c r="A170" s="54" t="s">
        <v>281</v>
      </c>
      <c r="B170" s="50" t="s">
        <v>282</v>
      </c>
      <c r="C170" s="51" t="s">
        <v>251</v>
      </c>
      <c r="D170" s="52">
        <v>16.55</v>
      </c>
      <c r="E170" s="33">
        <v>0.0</v>
      </c>
      <c r="F170" s="35">
        <v>16.15</v>
      </c>
      <c r="G170" s="35">
        <f t="shared" si="18"/>
        <v>0</v>
      </c>
      <c r="H170" s="3"/>
      <c r="I170" s="3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  <c r="GN170" s="39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  <c r="HI170" s="39"/>
      <c r="HJ170" s="39"/>
      <c r="HK170" s="39"/>
      <c r="HL170" s="39"/>
      <c r="HM170" s="39"/>
      <c r="HN170" s="39"/>
      <c r="HO170" s="39"/>
      <c r="HP170" s="39"/>
      <c r="HQ170" s="39"/>
      <c r="HR170" s="39"/>
      <c r="HS170" s="39"/>
      <c r="HT170" s="39"/>
      <c r="HU170" s="39"/>
      <c r="HV170" s="39"/>
      <c r="HW170" s="39"/>
      <c r="HX170" s="39"/>
      <c r="HY170" s="39"/>
      <c r="HZ170" s="39"/>
      <c r="IA170" s="39"/>
      <c r="IB170" s="39"/>
      <c r="IC170" s="39"/>
      <c r="ID170" s="39"/>
      <c r="IE170" s="39"/>
      <c r="IF170" s="39"/>
      <c r="IG170" s="39"/>
      <c r="IH170" s="39"/>
    </row>
    <row r="171">
      <c r="A171" s="49" t="s">
        <v>283</v>
      </c>
      <c r="B171" s="47" t="s">
        <v>261</v>
      </c>
      <c r="C171" s="48" t="s">
        <v>251</v>
      </c>
      <c r="D171" s="32">
        <v>129.82</v>
      </c>
      <c r="E171" s="33">
        <v>0.0</v>
      </c>
      <c r="F171" s="34">
        <v>15.18</v>
      </c>
      <c r="G171" s="35">
        <f t="shared" si="18"/>
        <v>0</v>
      </c>
      <c r="H171" s="3"/>
      <c r="I171" s="3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  <c r="GE171" s="39"/>
      <c r="GF171" s="39"/>
      <c r="GG171" s="39"/>
      <c r="GH171" s="39"/>
      <c r="GI171" s="39"/>
      <c r="GJ171" s="39"/>
      <c r="GK171" s="39"/>
      <c r="GL171" s="39"/>
      <c r="GM171" s="39"/>
      <c r="GN171" s="39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  <c r="HE171" s="39"/>
      <c r="HF171" s="39"/>
      <c r="HG171" s="39"/>
      <c r="HH171" s="39"/>
      <c r="HI171" s="39"/>
      <c r="HJ171" s="39"/>
      <c r="HK171" s="39"/>
      <c r="HL171" s="39"/>
      <c r="HM171" s="39"/>
      <c r="HN171" s="39"/>
      <c r="HO171" s="39"/>
      <c r="HP171" s="39"/>
      <c r="HQ171" s="39"/>
      <c r="HR171" s="39"/>
      <c r="HS171" s="39"/>
      <c r="HT171" s="39"/>
      <c r="HU171" s="39"/>
      <c r="HV171" s="39"/>
      <c r="HW171" s="39"/>
      <c r="HX171" s="39"/>
      <c r="HY171" s="39"/>
      <c r="HZ171" s="39"/>
      <c r="IA171" s="39"/>
      <c r="IB171" s="39"/>
      <c r="IC171" s="39"/>
      <c r="ID171" s="39"/>
      <c r="IE171" s="39"/>
      <c r="IF171" s="39"/>
      <c r="IG171" s="39"/>
      <c r="IH171" s="39"/>
    </row>
    <row r="172">
      <c r="A172" s="54" t="s">
        <v>284</v>
      </c>
      <c r="B172" s="50" t="s">
        <v>253</v>
      </c>
      <c r="C172" s="51" t="s">
        <v>35</v>
      </c>
      <c r="D172" s="52">
        <v>2.1</v>
      </c>
      <c r="E172" s="33">
        <v>0.0</v>
      </c>
      <c r="F172" s="35">
        <v>509.89</v>
      </c>
      <c r="G172" s="35">
        <f t="shared" si="18"/>
        <v>0</v>
      </c>
      <c r="H172" s="3"/>
      <c r="I172" s="3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  <c r="GN172" s="39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  <c r="HI172" s="39"/>
      <c r="HJ172" s="39"/>
      <c r="HK172" s="39"/>
      <c r="HL172" s="39"/>
      <c r="HM172" s="39"/>
      <c r="HN172" s="39"/>
      <c r="HO172" s="39"/>
      <c r="HP172" s="39"/>
      <c r="HQ172" s="39"/>
      <c r="HR172" s="39"/>
      <c r="HS172" s="39"/>
      <c r="HT172" s="39"/>
      <c r="HU172" s="39"/>
      <c r="HV172" s="39"/>
      <c r="HW172" s="39"/>
      <c r="HX172" s="39"/>
      <c r="HY172" s="39"/>
      <c r="HZ172" s="39"/>
      <c r="IA172" s="39"/>
      <c r="IB172" s="39"/>
      <c r="IC172" s="39"/>
      <c r="ID172" s="39"/>
      <c r="IE172" s="39"/>
      <c r="IF172" s="39"/>
      <c r="IG172" s="39"/>
      <c r="IH172" s="39"/>
    </row>
    <row r="173">
      <c r="A173" s="54" t="s">
        <v>285</v>
      </c>
      <c r="B173" s="50" t="s">
        <v>255</v>
      </c>
      <c r="C173" s="51" t="s">
        <v>35</v>
      </c>
      <c r="D173" s="52">
        <v>2.1</v>
      </c>
      <c r="E173" s="33">
        <v>0.0</v>
      </c>
      <c r="F173" s="35">
        <v>324.48</v>
      </c>
      <c r="G173" s="35">
        <f t="shared" si="18"/>
        <v>0</v>
      </c>
      <c r="H173" s="3"/>
      <c r="I173" s="3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  <c r="GE173" s="39"/>
      <c r="GF173" s="39"/>
      <c r="GG173" s="39"/>
      <c r="GH173" s="39"/>
      <c r="GI173" s="39"/>
      <c r="GJ173" s="39"/>
      <c r="GK173" s="39"/>
      <c r="GL173" s="39"/>
      <c r="GM173" s="39"/>
      <c r="GN173" s="39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  <c r="HE173" s="39"/>
      <c r="HF173" s="39"/>
      <c r="HG173" s="39"/>
      <c r="HH173" s="39"/>
      <c r="HI173" s="39"/>
      <c r="HJ173" s="39"/>
      <c r="HK173" s="39"/>
      <c r="HL173" s="39"/>
      <c r="HM173" s="39"/>
      <c r="HN173" s="39"/>
      <c r="HO173" s="39"/>
      <c r="HP173" s="39"/>
      <c r="HQ173" s="39"/>
      <c r="HR173" s="39"/>
      <c r="HS173" s="39"/>
      <c r="HT173" s="39"/>
      <c r="HU173" s="39"/>
      <c r="HV173" s="39"/>
      <c r="HW173" s="39"/>
      <c r="HX173" s="39"/>
      <c r="HY173" s="39"/>
      <c r="HZ173" s="39"/>
      <c r="IA173" s="39"/>
      <c r="IB173" s="39"/>
      <c r="IC173" s="39"/>
      <c r="ID173" s="39"/>
      <c r="IE173" s="39"/>
      <c r="IF173" s="39"/>
      <c r="IG173" s="39"/>
      <c r="IH173" s="39"/>
    </row>
    <row r="174">
      <c r="A174" s="22" t="s">
        <v>286</v>
      </c>
      <c r="B174" s="23" t="s">
        <v>287</v>
      </c>
      <c r="C174" s="24"/>
      <c r="D174" s="25"/>
      <c r="E174" s="26"/>
      <c r="F174" s="27"/>
      <c r="G174" s="28">
        <f>SUM(G175:G179)</f>
        <v>0</v>
      </c>
      <c r="H174" s="3"/>
      <c r="I174" s="3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  <c r="GN174" s="39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  <c r="HI174" s="39"/>
      <c r="HJ174" s="39"/>
      <c r="HK174" s="39"/>
      <c r="HL174" s="39"/>
      <c r="HM174" s="39"/>
      <c r="HN174" s="39"/>
      <c r="HO174" s="39"/>
      <c r="HP174" s="39"/>
      <c r="HQ174" s="39"/>
      <c r="HR174" s="39"/>
      <c r="HS174" s="39"/>
      <c r="HT174" s="39"/>
      <c r="HU174" s="39"/>
      <c r="HV174" s="39"/>
      <c r="HW174" s="39"/>
      <c r="HX174" s="39"/>
      <c r="HY174" s="39"/>
      <c r="HZ174" s="39"/>
      <c r="IA174" s="39"/>
      <c r="IB174" s="39"/>
      <c r="IC174" s="39"/>
      <c r="ID174" s="39"/>
      <c r="IE174" s="39"/>
      <c r="IF174" s="39"/>
      <c r="IG174" s="39"/>
      <c r="IH174" s="39"/>
    </row>
    <row r="175">
      <c r="A175" s="54" t="s">
        <v>288</v>
      </c>
      <c r="B175" s="50" t="s">
        <v>289</v>
      </c>
      <c r="C175" s="51" t="s">
        <v>21</v>
      </c>
      <c r="D175" s="52">
        <v>8.82</v>
      </c>
      <c r="E175" s="33">
        <v>0.0</v>
      </c>
      <c r="F175" s="35">
        <v>7.19</v>
      </c>
      <c r="G175" s="35">
        <f t="shared" ref="G175:G179" si="19">E175*F175</f>
        <v>0</v>
      </c>
      <c r="H175" s="3"/>
      <c r="I175" s="3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  <c r="GE175" s="39"/>
      <c r="GF175" s="39"/>
      <c r="GG175" s="39"/>
      <c r="GH175" s="39"/>
      <c r="GI175" s="39"/>
      <c r="GJ175" s="39"/>
      <c r="GK175" s="39"/>
      <c r="GL175" s="39"/>
      <c r="GM175" s="39"/>
      <c r="GN175" s="39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  <c r="HE175" s="39"/>
      <c r="HF175" s="39"/>
      <c r="HG175" s="39"/>
      <c r="HH175" s="39"/>
      <c r="HI175" s="39"/>
      <c r="HJ175" s="39"/>
      <c r="HK175" s="39"/>
      <c r="HL175" s="39"/>
      <c r="HM175" s="39"/>
      <c r="HN175" s="39"/>
      <c r="HO175" s="39"/>
      <c r="HP175" s="39"/>
      <c r="HQ175" s="39"/>
      <c r="HR175" s="39"/>
      <c r="HS175" s="39"/>
      <c r="HT175" s="39"/>
      <c r="HU175" s="39"/>
      <c r="HV175" s="39"/>
      <c r="HW175" s="39"/>
      <c r="HX175" s="39"/>
      <c r="HY175" s="39"/>
      <c r="HZ175" s="39"/>
      <c r="IA175" s="39"/>
      <c r="IB175" s="39"/>
      <c r="IC175" s="39"/>
      <c r="ID175" s="39"/>
      <c r="IE175" s="39"/>
      <c r="IF175" s="39"/>
      <c r="IG175" s="39"/>
      <c r="IH175" s="39"/>
    </row>
    <row r="176">
      <c r="A176" s="54" t="s">
        <v>290</v>
      </c>
      <c r="B176" s="50" t="s">
        <v>291</v>
      </c>
      <c r="C176" s="51" t="s">
        <v>21</v>
      </c>
      <c r="D176" s="52">
        <v>8.82</v>
      </c>
      <c r="E176" s="33">
        <v>0.0</v>
      </c>
      <c r="F176" s="35">
        <v>38.36</v>
      </c>
      <c r="G176" s="35">
        <f t="shared" si="19"/>
        <v>0</v>
      </c>
      <c r="H176" s="3"/>
      <c r="I176" s="3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  <c r="GE176" s="39"/>
      <c r="GF176" s="39"/>
      <c r="GG176" s="39"/>
      <c r="GH176" s="39"/>
      <c r="GI176" s="39"/>
      <c r="GJ176" s="39"/>
      <c r="GK176" s="39"/>
      <c r="GL176" s="39"/>
      <c r="GM176" s="39"/>
      <c r="GN176" s="39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  <c r="HE176" s="39"/>
      <c r="HF176" s="39"/>
      <c r="HG176" s="39"/>
      <c r="HH176" s="39"/>
      <c r="HI176" s="39"/>
      <c r="HJ176" s="39"/>
      <c r="HK176" s="39"/>
      <c r="HL176" s="39"/>
      <c r="HM176" s="39"/>
      <c r="HN176" s="39"/>
      <c r="HO176" s="39"/>
      <c r="HP176" s="39"/>
      <c r="HQ176" s="39"/>
      <c r="HR176" s="39"/>
      <c r="HS176" s="39"/>
      <c r="HT176" s="39"/>
      <c r="HU176" s="39"/>
      <c r="HV176" s="39"/>
      <c r="HW176" s="39"/>
      <c r="HX176" s="39"/>
      <c r="HY176" s="39"/>
      <c r="HZ176" s="39"/>
      <c r="IA176" s="39"/>
      <c r="IB176" s="39"/>
      <c r="IC176" s="39"/>
      <c r="ID176" s="39"/>
      <c r="IE176" s="39"/>
      <c r="IF176" s="39"/>
      <c r="IG176" s="39"/>
      <c r="IH176" s="39"/>
    </row>
    <row r="177">
      <c r="A177" s="54" t="s">
        <v>292</v>
      </c>
      <c r="B177" s="50" t="s">
        <v>102</v>
      </c>
      <c r="C177" s="51" t="s">
        <v>21</v>
      </c>
      <c r="D177" s="52">
        <v>40.6</v>
      </c>
      <c r="E177" s="33">
        <v>0.0</v>
      </c>
      <c r="F177" s="35">
        <v>3.91</v>
      </c>
      <c r="G177" s="35">
        <f t="shared" si="19"/>
        <v>0</v>
      </c>
      <c r="H177" s="3"/>
      <c r="I177" s="3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39"/>
      <c r="EX177" s="39"/>
      <c r="EY177" s="39"/>
      <c r="EZ177" s="39"/>
      <c r="FA177" s="39"/>
      <c r="FB177" s="39"/>
      <c r="FC177" s="39"/>
      <c r="FD177" s="39"/>
      <c r="FE177" s="39"/>
      <c r="FF177" s="39"/>
      <c r="FG177" s="39"/>
      <c r="FH177" s="39"/>
      <c r="FI177" s="39"/>
      <c r="FJ177" s="39"/>
      <c r="FK177" s="39"/>
      <c r="FL177" s="39"/>
      <c r="FM177" s="39"/>
      <c r="FN177" s="39"/>
      <c r="FO177" s="39"/>
      <c r="FP177" s="39"/>
      <c r="FQ177" s="39"/>
      <c r="FR177" s="39"/>
      <c r="FS177" s="39"/>
      <c r="FT177" s="39"/>
      <c r="FU177" s="39"/>
      <c r="FV177" s="39"/>
      <c r="FW177" s="39"/>
      <c r="FX177" s="39"/>
      <c r="FY177" s="39"/>
      <c r="FZ177" s="39"/>
      <c r="GA177" s="39"/>
      <c r="GB177" s="39"/>
      <c r="GC177" s="39"/>
      <c r="GD177" s="39"/>
      <c r="GE177" s="39"/>
      <c r="GF177" s="39"/>
      <c r="GG177" s="39"/>
      <c r="GH177" s="39"/>
      <c r="GI177" s="39"/>
      <c r="GJ177" s="39"/>
      <c r="GK177" s="39"/>
      <c r="GL177" s="39"/>
      <c r="GM177" s="39"/>
      <c r="GN177" s="39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  <c r="HE177" s="39"/>
      <c r="HF177" s="39"/>
      <c r="HG177" s="39"/>
      <c r="HH177" s="39"/>
      <c r="HI177" s="39"/>
      <c r="HJ177" s="39"/>
      <c r="HK177" s="39"/>
      <c r="HL177" s="39"/>
      <c r="HM177" s="39"/>
      <c r="HN177" s="39"/>
      <c r="HO177" s="39"/>
      <c r="HP177" s="39"/>
      <c r="HQ177" s="39"/>
      <c r="HR177" s="39"/>
      <c r="HS177" s="39"/>
      <c r="HT177" s="39"/>
      <c r="HU177" s="39"/>
      <c r="HV177" s="39"/>
      <c r="HW177" s="39"/>
      <c r="HX177" s="39"/>
      <c r="HY177" s="39"/>
      <c r="HZ177" s="39"/>
      <c r="IA177" s="39"/>
      <c r="IB177" s="39"/>
      <c r="IC177" s="39"/>
      <c r="ID177" s="39"/>
      <c r="IE177" s="39"/>
      <c r="IF177" s="39"/>
      <c r="IG177" s="39"/>
      <c r="IH177" s="39"/>
    </row>
    <row r="178">
      <c r="A178" s="54" t="s">
        <v>293</v>
      </c>
      <c r="B178" s="50" t="s">
        <v>294</v>
      </c>
      <c r="C178" s="51" t="s">
        <v>21</v>
      </c>
      <c r="D178" s="52">
        <v>40.6</v>
      </c>
      <c r="E178" s="33">
        <v>0.0</v>
      </c>
      <c r="F178" s="35">
        <v>18.86</v>
      </c>
      <c r="G178" s="35">
        <f t="shared" si="19"/>
        <v>0</v>
      </c>
      <c r="H178" s="3"/>
      <c r="I178" s="3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  <c r="GE178" s="39"/>
      <c r="GF178" s="39"/>
      <c r="GG178" s="39"/>
      <c r="GH178" s="39"/>
      <c r="GI178" s="39"/>
      <c r="GJ178" s="39"/>
      <c r="GK178" s="39"/>
      <c r="GL178" s="39"/>
      <c r="GM178" s="39"/>
      <c r="GN178" s="39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  <c r="HI178" s="39"/>
      <c r="HJ178" s="39"/>
      <c r="HK178" s="39"/>
      <c r="HL178" s="39"/>
      <c r="HM178" s="39"/>
      <c r="HN178" s="39"/>
      <c r="HO178" s="39"/>
      <c r="HP178" s="39"/>
      <c r="HQ178" s="39"/>
      <c r="HR178" s="39"/>
      <c r="HS178" s="39"/>
      <c r="HT178" s="39"/>
      <c r="HU178" s="39"/>
      <c r="HV178" s="39"/>
      <c r="HW178" s="39"/>
      <c r="HX178" s="39"/>
      <c r="HY178" s="39"/>
      <c r="HZ178" s="39"/>
      <c r="IA178" s="39"/>
      <c r="IB178" s="39"/>
      <c r="IC178" s="39"/>
      <c r="ID178" s="39"/>
      <c r="IE178" s="39"/>
      <c r="IF178" s="39"/>
      <c r="IG178" s="39"/>
      <c r="IH178" s="39"/>
    </row>
    <row r="179">
      <c r="A179" s="49" t="s">
        <v>295</v>
      </c>
      <c r="B179" s="47" t="s">
        <v>106</v>
      </c>
      <c r="C179" s="48" t="s">
        <v>21</v>
      </c>
      <c r="D179" s="32">
        <v>40.6</v>
      </c>
      <c r="E179" s="33">
        <v>0.0</v>
      </c>
      <c r="F179" s="34">
        <v>12.93</v>
      </c>
      <c r="G179" s="35">
        <f t="shared" si="19"/>
        <v>0</v>
      </c>
      <c r="H179" s="3"/>
      <c r="I179" s="3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  <c r="GE179" s="39"/>
      <c r="GF179" s="39"/>
      <c r="GG179" s="39"/>
      <c r="GH179" s="39"/>
      <c r="GI179" s="39"/>
      <c r="GJ179" s="39"/>
      <c r="GK179" s="39"/>
      <c r="GL179" s="39"/>
      <c r="GM179" s="39"/>
      <c r="GN179" s="39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  <c r="HI179" s="39"/>
      <c r="HJ179" s="39"/>
      <c r="HK179" s="39"/>
      <c r="HL179" s="39"/>
      <c r="HM179" s="39"/>
      <c r="HN179" s="39"/>
      <c r="HO179" s="39"/>
      <c r="HP179" s="39"/>
      <c r="HQ179" s="39"/>
      <c r="HR179" s="39"/>
      <c r="HS179" s="39"/>
      <c r="HT179" s="39"/>
      <c r="HU179" s="39"/>
      <c r="HV179" s="39"/>
      <c r="HW179" s="39"/>
      <c r="HX179" s="39"/>
      <c r="HY179" s="39"/>
      <c r="HZ179" s="39"/>
      <c r="IA179" s="39"/>
      <c r="IB179" s="39"/>
      <c r="IC179" s="39"/>
      <c r="ID179" s="39"/>
      <c r="IE179" s="39"/>
      <c r="IF179" s="39"/>
      <c r="IG179" s="39"/>
      <c r="IH179" s="39"/>
    </row>
    <row r="180">
      <c r="A180" s="22" t="s">
        <v>296</v>
      </c>
      <c r="B180" s="23" t="s">
        <v>297</v>
      </c>
      <c r="C180" s="24"/>
      <c r="D180" s="25"/>
      <c r="E180" s="26"/>
      <c r="F180" s="27"/>
      <c r="G180" s="28">
        <f>SUM(G181:G184)</f>
        <v>0</v>
      </c>
      <c r="H180" s="3"/>
      <c r="I180" s="3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  <c r="GE180" s="39"/>
      <c r="GF180" s="39"/>
      <c r="GG180" s="39"/>
      <c r="GH180" s="39"/>
      <c r="GI180" s="39"/>
      <c r="GJ180" s="39"/>
      <c r="GK180" s="39"/>
      <c r="GL180" s="39"/>
      <c r="GM180" s="39"/>
      <c r="GN180" s="39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  <c r="HI180" s="39"/>
      <c r="HJ180" s="39"/>
      <c r="HK180" s="39"/>
      <c r="HL180" s="39"/>
      <c r="HM180" s="39"/>
      <c r="HN180" s="39"/>
      <c r="HO180" s="39"/>
      <c r="HP180" s="39"/>
      <c r="HQ180" s="39"/>
      <c r="HR180" s="39"/>
      <c r="HS180" s="39"/>
      <c r="HT180" s="39"/>
      <c r="HU180" s="39"/>
      <c r="HV180" s="39"/>
      <c r="HW180" s="39"/>
      <c r="HX180" s="39"/>
      <c r="HY180" s="39"/>
      <c r="HZ180" s="39"/>
      <c r="IA180" s="39"/>
      <c r="IB180" s="39"/>
      <c r="IC180" s="39"/>
      <c r="ID180" s="39"/>
      <c r="IE180" s="39"/>
      <c r="IF180" s="39"/>
      <c r="IG180" s="39"/>
      <c r="IH180" s="39"/>
    </row>
    <row r="181">
      <c r="A181" s="54" t="s">
        <v>298</v>
      </c>
      <c r="B181" s="50" t="s">
        <v>299</v>
      </c>
      <c r="C181" s="51" t="s">
        <v>21</v>
      </c>
      <c r="D181" s="52">
        <v>132.8</v>
      </c>
      <c r="E181" s="33">
        <v>0.0</v>
      </c>
      <c r="F181" s="35">
        <v>57.29</v>
      </c>
      <c r="G181" s="35">
        <f t="shared" ref="G181:G184" si="20">E181*F181</f>
        <v>0</v>
      </c>
      <c r="H181" s="3"/>
      <c r="I181" s="3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  <c r="GE181" s="39"/>
      <c r="GF181" s="39"/>
      <c r="GG181" s="39"/>
      <c r="GH181" s="39"/>
      <c r="GI181" s="39"/>
      <c r="GJ181" s="39"/>
      <c r="GK181" s="39"/>
      <c r="GL181" s="39"/>
      <c r="GM181" s="39"/>
      <c r="GN181" s="39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  <c r="HI181" s="39"/>
      <c r="HJ181" s="39"/>
      <c r="HK181" s="39"/>
      <c r="HL181" s="39"/>
      <c r="HM181" s="39"/>
      <c r="HN181" s="39"/>
      <c r="HO181" s="39"/>
      <c r="HP181" s="39"/>
      <c r="HQ181" s="39"/>
      <c r="HR181" s="39"/>
      <c r="HS181" s="39"/>
      <c r="HT181" s="39"/>
      <c r="HU181" s="39"/>
      <c r="HV181" s="39"/>
      <c r="HW181" s="39"/>
      <c r="HX181" s="39"/>
      <c r="HY181" s="39"/>
      <c r="HZ181" s="39"/>
      <c r="IA181" s="39"/>
      <c r="IB181" s="39"/>
      <c r="IC181" s="39"/>
      <c r="ID181" s="39"/>
      <c r="IE181" s="39"/>
      <c r="IF181" s="39"/>
      <c r="IG181" s="39"/>
      <c r="IH181" s="39"/>
    </row>
    <row r="182">
      <c r="A182" s="54" t="s">
        <v>300</v>
      </c>
      <c r="B182" s="50" t="s">
        <v>301</v>
      </c>
      <c r="C182" s="51" t="s">
        <v>251</v>
      </c>
      <c r="D182" s="52">
        <v>462.54</v>
      </c>
      <c r="E182" s="33">
        <v>0.0</v>
      </c>
      <c r="F182" s="35">
        <v>14.56</v>
      </c>
      <c r="G182" s="35">
        <f t="shared" si="20"/>
        <v>0</v>
      </c>
      <c r="H182" s="3"/>
      <c r="I182" s="3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  <c r="GE182" s="39"/>
      <c r="GF182" s="39"/>
      <c r="GG182" s="39"/>
      <c r="GH182" s="39"/>
      <c r="GI182" s="39"/>
      <c r="GJ182" s="39"/>
      <c r="GK182" s="39"/>
      <c r="GL182" s="39"/>
      <c r="GM182" s="39"/>
      <c r="GN182" s="39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  <c r="HI182" s="39"/>
      <c r="HJ182" s="39"/>
      <c r="HK182" s="39"/>
      <c r="HL182" s="39"/>
      <c r="HM182" s="39"/>
      <c r="HN182" s="39"/>
      <c r="HO182" s="39"/>
      <c r="HP182" s="39"/>
      <c r="HQ182" s="39"/>
      <c r="HR182" s="39"/>
      <c r="HS182" s="39"/>
      <c r="HT182" s="39"/>
      <c r="HU182" s="39"/>
      <c r="HV182" s="39"/>
      <c r="HW182" s="39"/>
      <c r="HX182" s="39"/>
      <c r="HY182" s="39"/>
      <c r="HZ182" s="39"/>
      <c r="IA182" s="39"/>
      <c r="IB182" s="39"/>
      <c r="IC182" s="39"/>
      <c r="ID182" s="39"/>
      <c r="IE182" s="39"/>
      <c r="IF182" s="39"/>
      <c r="IG182" s="39"/>
      <c r="IH182" s="39"/>
    </row>
    <row r="183">
      <c r="A183" s="54" t="s">
        <v>302</v>
      </c>
      <c r="B183" s="50" t="s">
        <v>303</v>
      </c>
      <c r="C183" s="51" t="s">
        <v>35</v>
      </c>
      <c r="D183" s="52">
        <v>5.28</v>
      </c>
      <c r="E183" s="33">
        <v>0.0</v>
      </c>
      <c r="F183" s="35">
        <v>1023.27</v>
      </c>
      <c r="G183" s="35">
        <f t="shared" si="20"/>
        <v>0</v>
      </c>
      <c r="H183" s="3"/>
      <c r="I183" s="3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  <c r="HW183" s="39"/>
      <c r="HX183" s="39"/>
      <c r="HY183" s="39"/>
      <c r="HZ183" s="39"/>
      <c r="IA183" s="39"/>
      <c r="IB183" s="39"/>
      <c r="IC183" s="39"/>
      <c r="ID183" s="39"/>
      <c r="IE183" s="39"/>
      <c r="IF183" s="39"/>
      <c r="IG183" s="39"/>
      <c r="IH183" s="39"/>
    </row>
    <row r="184">
      <c r="A184" s="54" t="s">
        <v>304</v>
      </c>
      <c r="B184" s="50" t="s">
        <v>305</v>
      </c>
      <c r="C184" s="51" t="s">
        <v>306</v>
      </c>
      <c r="D184" s="52">
        <v>13.2</v>
      </c>
      <c r="E184" s="33">
        <v>0.0</v>
      </c>
      <c r="F184" s="35">
        <v>47.72</v>
      </c>
      <c r="G184" s="35">
        <f t="shared" si="20"/>
        <v>0</v>
      </c>
      <c r="H184" s="3"/>
      <c r="I184" s="3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  <c r="HW184" s="39"/>
      <c r="HX184" s="39"/>
      <c r="HY184" s="39"/>
      <c r="HZ184" s="39"/>
      <c r="IA184" s="39"/>
      <c r="IB184" s="39"/>
      <c r="IC184" s="39"/>
      <c r="ID184" s="39"/>
      <c r="IE184" s="39"/>
      <c r="IF184" s="39"/>
      <c r="IG184" s="39"/>
      <c r="IH184" s="39"/>
    </row>
    <row r="185">
      <c r="A185" s="22" t="s">
        <v>307</v>
      </c>
      <c r="B185" s="23" t="s">
        <v>115</v>
      </c>
      <c r="C185" s="24"/>
      <c r="D185" s="25"/>
      <c r="E185" s="26"/>
      <c r="F185" s="27"/>
      <c r="G185" s="28">
        <f>SUM(G186:G192)</f>
        <v>0</v>
      </c>
      <c r="H185" s="3"/>
      <c r="I185" s="3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  <c r="HW185" s="39"/>
      <c r="HX185" s="39"/>
      <c r="HY185" s="39"/>
      <c r="HZ185" s="39"/>
      <c r="IA185" s="39"/>
      <c r="IB185" s="39"/>
      <c r="IC185" s="39"/>
      <c r="ID185" s="39"/>
      <c r="IE185" s="39"/>
      <c r="IF185" s="39"/>
      <c r="IG185" s="39"/>
      <c r="IH185" s="39"/>
    </row>
    <row r="186">
      <c r="A186" s="54" t="s">
        <v>308</v>
      </c>
      <c r="B186" s="50" t="s">
        <v>117</v>
      </c>
      <c r="C186" s="51" t="s">
        <v>6</v>
      </c>
      <c r="D186" s="52">
        <v>13.0</v>
      </c>
      <c r="E186" s="33">
        <v>0.0</v>
      </c>
      <c r="F186" s="35">
        <v>343.1</v>
      </c>
      <c r="G186" s="35">
        <f t="shared" ref="G186:G192" si="21">E186*F186</f>
        <v>0</v>
      </c>
      <c r="H186" s="3"/>
      <c r="I186" s="3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  <c r="HW186" s="39"/>
      <c r="HX186" s="39"/>
      <c r="HY186" s="39"/>
      <c r="HZ186" s="39"/>
      <c r="IA186" s="39"/>
      <c r="IB186" s="39"/>
      <c r="IC186" s="39"/>
      <c r="ID186" s="39"/>
      <c r="IE186" s="39"/>
      <c r="IF186" s="39"/>
      <c r="IG186" s="39"/>
      <c r="IH186" s="39"/>
    </row>
    <row r="187">
      <c r="A187" s="49" t="s">
        <v>309</v>
      </c>
      <c r="B187" s="47" t="s">
        <v>310</v>
      </c>
      <c r="C187" s="48" t="s">
        <v>42</v>
      </c>
      <c r="D187" s="32">
        <v>40.0</v>
      </c>
      <c r="E187" s="33">
        <v>0.0</v>
      </c>
      <c r="F187" s="34">
        <v>20.94</v>
      </c>
      <c r="G187" s="35">
        <f t="shared" si="21"/>
        <v>0</v>
      </c>
      <c r="H187" s="3"/>
      <c r="I187" s="3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  <c r="HW187" s="39"/>
      <c r="HX187" s="39"/>
      <c r="HY187" s="39"/>
      <c r="HZ187" s="39"/>
      <c r="IA187" s="39"/>
      <c r="IB187" s="39"/>
      <c r="IC187" s="39"/>
      <c r="ID187" s="39"/>
      <c r="IE187" s="39"/>
      <c r="IF187" s="39"/>
      <c r="IG187" s="39"/>
      <c r="IH187" s="39"/>
    </row>
    <row r="188">
      <c r="A188" s="54" t="s">
        <v>311</v>
      </c>
      <c r="B188" s="30" t="s">
        <v>90</v>
      </c>
      <c r="C188" s="31" t="s">
        <v>42</v>
      </c>
      <c r="D188" s="32">
        <v>28.08</v>
      </c>
      <c r="E188" s="33">
        <v>0.0</v>
      </c>
      <c r="F188" s="35">
        <v>53.87</v>
      </c>
      <c r="G188" s="35">
        <f t="shared" si="21"/>
        <v>0</v>
      </c>
      <c r="H188" s="3"/>
      <c r="I188" s="3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  <c r="HI188" s="39"/>
      <c r="HJ188" s="39"/>
      <c r="HK188" s="39"/>
      <c r="HL188" s="39"/>
      <c r="HM188" s="39"/>
      <c r="HN188" s="39"/>
      <c r="HO188" s="39"/>
      <c r="HP188" s="39"/>
      <c r="HQ188" s="39"/>
      <c r="HR188" s="39"/>
      <c r="HS188" s="39"/>
      <c r="HT188" s="39"/>
      <c r="HU188" s="39"/>
      <c r="HV188" s="39"/>
      <c r="HW188" s="39"/>
      <c r="HX188" s="39"/>
      <c r="HY188" s="39"/>
      <c r="HZ188" s="39"/>
      <c r="IA188" s="39"/>
      <c r="IB188" s="39"/>
      <c r="IC188" s="39"/>
      <c r="ID188" s="39"/>
      <c r="IE188" s="39"/>
      <c r="IF188" s="39"/>
      <c r="IG188" s="39"/>
      <c r="IH188" s="39"/>
    </row>
    <row r="189">
      <c r="A189" s="54" t="s">
        <v>312</v>
      </c>
      <c r="B189" s="30" t="s">
        <v>313</v>
      </c>
      <c r="C189" s="31" t="s">
        <v>6</v>
      </c>
      <c r="D189" s="32">
        <v>112.0</v>
      </c>
      <c r="E189" s="33">
        <v>0.0</v>
      </c>
      <c r="F189" s="35">
        <v>2.39</v>
      </c>
      <c r="G189" s="35">
        <f t="shared" si="21"/>
        <v>0</v>
      </c>
      <c r="H189" s="3"/>
      <c r="I189" s="3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  <c r="GN189" s="39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  <c r="HI189" s="39"/>
      <c r="HJ189" s="39"/>
      <c r="HK189" s="39"/>
      <c r="HL189" s="39"/>
      <c r="HM189" s="39"/>
      <c r="HN189" s="39"/>
      <c r="HO189" s="39"/>
      <c r="HP189" s="39"/>
      <c r="HQ189" s="39"/>
      <c r="HR189" s="39"/>
      <c r="HS189" s="39"/>
      <c r="HT189" s="39"/>
      <c r="HU189" s="39"/>
      <c r="HV189" s="39"/>
      <c r="HW189" s="39"/>
      <c r="HX189" s="39"/>
      <c r="HY189" s="39"/>
      <c r="HZ189" s="39"/>
      <c r="IA189" s="39"/>
      <c r="IB189" s="39"/>
      <c r="IC189" s="39"/>
      <c r="ID189" s="39"/>
      <c r="IE189" s="39"/>
      <c r="IF189" s="39"/>
      <c r="IG189" s="39"/>
      <c r="IH189" s="39"/>
    </row>
    <row r="190">
      <c r="A190" s="54" t="s">
        <v>314</v>
      </c>
      <c r="B190" s="30" t="s">
        <v>315</v>
      </c>
      <c r="C190" s="31" t="s">
        <v>42</v>
      </c>
      <c r="D190" s="32">
        <v>10.0</v>
      </c>
      <c r="E190" s="33">
        <v>0.0</v>
      </c>
      <c r="F190" s="35">
        <v>29.76</v>
      </c>
      <c r="G190" s="35">
        <f t="shared" si="21"/>
        <v>0</v>
      </c>
      <c r="H190" s="3"/>
      <c r="I190" s="3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  <c r="IG190" s="39"/>
      <c r="IH190" s="39"/>
    </row>
    <row r="191">
      <c r="A191" s="54" t="s">
        <v>316</v>
      </c>
      <c r="B191" s="30" t="s">
        <v>317</v>
      </c>
      <c r="C191" s="31" t="s">
        <v>318</v>
      </c>
      <c r="D191" s="32">
        <v>20.0</v>
      </c>
      <c r="E191" s="33">
        <v>0.0</v>
      </c>
      <c r="F191" s="35">
        <v>18.9</v>
      </c>
      <c r="G191" s="35">
        <f t="shared" si="21"/>
        <v>0</v>
      </c>
      <c r="H191" s="3"/>
      <c r="I191" s="3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  <c r="IG191" s="39"/>
      <c r="IH191" s="39"/>
    </row>
    <row r="192">
      <c r="A192" s="54" t="s">
        <v>319</v>
      </c>
      <c r="B192" s="30" t="s">
        <v>121</v>
      </c>
      <c r="C192" s="31" t="s">
        <v>21</v>
      </c>
      <c r="D192" s="32">
        <v>2081.45</v>
      </c>
      <c r="E192" s="33">
        <v>0.0</v>
      </c>
      <c r="F192" s="35">
        <v>3.01</v>
      </c>
      <c r="G192" s="35">
        <f t="shared" si="21"/>
        <v>0</v>
      </c>
      <c r="H192" s="3"/>
      <c r="I192" s="3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  <c r="GE192" s="39"/>
      <c r="GF192" s="39"/>
      <c r="GG192" s="39"/>
      <c r="GH192" s="39"/>
      <c r="GI192" s="39"/>
      <c r="GJ192" s="39"/>
      <c r="GK192" s="39"/>
      <c r="GL192" s="39"/>
      <c r="GM192" s="39"/>
      <c r="GN192" s="39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  <c r="HE192" s="39"/>
      <c r="HF192" s="39"/>
      <c r="HG192" s="39"/>
      <c r="HH192" s="39"/>
      <c r="HI192" s="39"/>
      <c r="HJ192" s="39"/>
      <c r="HK192" s="39"/>
      <c r="HL192" s="39"/>
      <c r="HM192" s="39"/>
      <c r="HN192" s="39"/>
      <c r="HO192" s="39"/>
      <c r="HP192" s="39"/>
      <c r="HQ192" s="39"/>
      <c r="HR192" s="39"/>
      <c r="HS192" s="39"/>
      <c r="HT192" s="39"/>
      <c r="HU192" s="39"/>
      <c r="HV192" s="39"/>
      <c r="HW192" s="39"/>
      <c r="HX192" s="39"/>
      <c r="HY192" s="39"/>
      <c r="HZ192" s="39"/>
      <c r="IA192" s="39"/>
      <c r="IB192" s="39"/>
      <c r="IC192" s="39"/>
      <c r="ID192" s="39"/>
      <c r="IE192" s="39"/>
      <c r="IF192" s="39"/>
      <c r="IG192" s="39"/>
      <c r="IH192" s="39"/>
    </row>
    <row r="193">
      <c r="A193" s="57" t="s">
        <v>320</v>
      </c>
      <c r="B193" s="2"/>
      <c r="C193" s="2"/>
      <c r="D193" s="2"/>
      <c r="E193" s="2"/>
      <c r="F193" s="12"/>
      <c r="G193" s="58">
        <v>50049.59</v>
      </c>
      <c r="H193" s="3"/>
      <c r="I193" s="3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  <c r="GN193" s="39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  <c r="HI193" s="39"/>
      <c r="HJ193" s="39"/>
      <c r="HK193" s="39"/>
      <c r="HL193" s="39"/>
      <c r="HM193" s="39"/>
      <c r="HN193" s="39"/>
      <c r="HO193" s="39"/>
      <c r="HP193" s="39"/>
      <c r="HQ193" s="39"/>
      <c r="HR193" s="39"/>
      <c r="HS193" s="39"/>
      <c r="HT193" s="39"/>
      <c r="HU193" s="39"/>
      <c r="HV193" s="39"/>
      <c r="HW193" s="39"/>
      <c r="HX193" s="39"/>
      <c r="HY193" s="39"/>
      <c r="HZ193" s="39"/>
      <c r="IA193" s="39"/>
      <c r="IB193" s="39"/>
      <c r="IC193" s="39"/>
      <c r="ID193" s="39"/>
      <c r="IE193" s="39"/>
      <c r="IF193" s="39"/>
      <c r="IG193" s="39"/>
      <c r="IH193" s="39"/>
    </row>
    <row r="194">
      <c r="A194" s="59"/>
      <c r="B194" s="3"/>
      <c r="C194" s="59"/>
      <c r="D194" s="3"/>
      <c r="E194" s="3"/>
      <c r="F194" s="60"/>
      <c r="G194" s="6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</row>
    <row r="195">
      <c r="A195" s="59"/>
      <c r="B195" s="3"/>
      <c r="C195" s="59"/>
      <c r="D195" s="3"/>
      <c r="E195" s="3"/>
      <c r="F195" s="60"/>
      <c r="G195" s="60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</row>
    <row r="196">
      <c r="A196" s="59"/>
      <c r="B196" s="3"/>
      <c r="C196" s="59"/>
      <c r="D196" s="3"/>
      <c r="E196" s="3"/>
      <c r="F196" s="60"/>
      <c r="G196" s="6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</row>
    <row r="197">
      <c r="A197" s="59"/>
      <c r="B197" s="3"/>
      <c r="C197" s="59"/>
      <c r="D197" s="3"/>
      <c r="E197" s="3"/>
      <c r="F197" s="60"/>
      <c r="G197" s="6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</row>
    <row r="198">
      <c r="A198" s="59"/>
      <c r="B198" s="3"/>
      <c r="C198" s="59"/>
      <c r="D198" s="3"/>
      <c r="E198" s="3"/>
      <c r="F198" s="60"/>
      <c r="G198" s="6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</row>
    <row r="199">
      <c r="A199" s="59"/>
      <c r="B199" s="3"/>
      <c r="C199" s="59"/>
      <c r="D199" s="3"/>
      <c r="E199" s="3"/>
      <c r="F199" s="60"/>
      <c r="G199" s="60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</row>
    <row r="200">
      <c r="A200" s="59"/>
      <c r="B200" s="3"/>
      <c r="C200" s="59"/>
      <c r="D200" s="3"/>
      <c r="E200" s="3"/>
      <c r="F200" s="60"/>
      <c r="G200" s="60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</row>
    <row r="201">
      <c r="A201" s="59"/>
      <c r="B201" s="3"/>
      <c r="C201" s="59"/>
      <c r="D201" s="3"/>
      <c r="E201" s="3"/>
      <c r="F201" s="60"/>
      <c r="G201" s="60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</row>
    <row r="202">
      <c r="A202" s="59"/>
      <c r="B202" s="3"/>
      <c r="C202" s="59"/>
      <c r="D202" s="3"/>
      <c r="E202" s="3"/>
      <c r="F202" s="60"/>
      <c r="G202" s="60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</row>
    <row r="203">
      <c r="C203" s="62"/>
      <c r="F203" s="63"/>
      <c r="G203" s="63"/>
    </row>
    <row r="204">
      <c r="C204" s="62"/>
      <c r="F204" s="63"/>
      <c r="G204" s="63"/>
    </row>
    <row r="205">
      <c r="C205" s="62"/>
      <c r="F205" s="63"/>
      <c r="G205" s="63"/>
    </row>
    <row r="206">
      <c r="C206" s="62"/>
      <c r="F206" s="63"/>
      <c r="G206" s="63"/>
    </row>
    <row r="207">
      <c r="C207" s="62"/>
      <c r="F207" s="63"/>
      <c r="G207" s="63"/>
    </row>
    <row r="208">
      <c r="C208" s="62"/>
      <c r="F208" s="63"/>
      <c r="G208" s="63"/>
    </row>
    <row r="209">
      <c r="C209" s="62"/>
      <c r="F209" s="63"/>
      <c r="G209" s="63"/>
    </row>
    <row r="210">
      <c r="C210" s="62"/>
      <c r="F210" s="63"/>
      <c r="G210" s="63"/>
    </row>
    <row r="211">
      <c r="C211" s="62"/>
      <c r="F211" s="63"/>
      <c r="G211" s="63"/>
    </row>
    <row r="212">
      <c r="C212" s="62"/>
      <c r="F212" s="63"/>
      <c r="G212" s="63"/>
    </row>
    <row r="213">
      <c r="C213" s="62"/>
      <c r="F213" s="63"/>
      <c r="G213" s="63"/>
    </row>
    <row r="214">
      <c r="C214" s="62"/>
      <c r="F214" s="63"/>
      <c r="G214" s="63"/>
    </row>
    <row r="215">
      <c r="C215" s="62"/>
      <c r="F215" s="63"/>
      <c r="G215" s="63"/>
    </row>
    <row r="216">
      <c r="C216" s="62"/>
      <c r="F216" s="63"/>
      <c r="G216" s="63"/>
    </row>
    <row r="217">
      <c r="C217" s="62"/>
      <c r="F217" s="63"/>
      <c r="G217" s="63"/>
    </row>
    <row r="218">
      <c r="C218" s="62"/>
      <c r="F218" s="63"/>
      <c r="G218" s="63"/>
    </row>
    <row r="219">
      <c r="C219" s="62"/>
      <c r="F219" s="63"/>
      <c r="G219" s="63"/>
    </row>
    <row r="220">
      <c r="C220" s="62"/>
      <c r="F220" s="63"/>
      <c r="G220" s="63"/>
    </row>
    <row r="221">
      <c r="C221" s="62"/>
      <c r="F221" s="63"/>
      <c r="G221" s="63"/>
    </row>
    <row r="222">
      <c r="C222" s="62"/>
      <c r="F222" s="63"/>
      <c r="G222" s="63"/>
    </row>
    <row r="223">
      <c r="C223" s="62"/>
      <c r="F223" s="63"/>
      <c r="G223" s="63"/>
    </row>
    <row r="224">
      <c r="C224" s="62"/>
      <c r="F224" s="63"/>
      <c r="G224" s="63"/>
    </row>
    <row r="225">
      <c r="C225" s="62"/>
      <c r="F225" s="63"/>
      <c r="G225" s="63"/>
    </row>
    <row r="226">
      <c r="C226" s="62"/>
      <c r="F226" s="63"/>
      <c r="G226" s="63"/>
    </row>
    <row r="227">
      <c r="C227" s="62"/>
      <c r="F227" s="63"/>
      <c r="G227" s="63"/>
    </row>
    <row r="228">
      <c r="C228" s="62"/>
      <c r="F228" s="63"/>
      <c r="G228" s="63"/>
    </row>
    <row r="229">
      <c r="C229" s="62"/>
      <c r="F229" s="63"/>
      <c r="G229" s="63"/>
    </row>
    <row r="230">
      <c r="C230" s="62"/>
      <c r="F230" s="63"/>
      <c r="G230" s="63"/>
    </row>
    <row r="231">
      <c r="C231" s="62"/>
      <c r="F231" s="63"/>
      <c r="G231" s="63"/>
    </row>
    <row r="232">
      <c r="C232" s="62"/>
      <c r="F232" s="63"/>
      <c r="G232" s="63"/>
    </row>
    <row r="233">
      <c r="C233" s="62"/>
      <c r="F233" s="63"/>
      <c r="G233" s="63"/>
    </row>
    <row r="234">
      <c r="C234" s="62"/>
      <c r="F234" s="63"/>
      <c r="G234" s="63"/>
    </row>
    <row r="235">
      <c r="C235" s="62"/>
      <c r="F235" s="63"/>
      <c r="G235" s="63"/>
    </row>
    <row r="236">
      <c r="C236" s="62"/>
      <c r="F236" s="63"/>
      <c r="G236" s="63"/>
    </row>
    <row r="237">
      <c r="C237" s="62"/>
      <c r="F237" s="63"/>
      <c r="G237" s="63"/>
    </row>
    <row r="238">
      <c r="C238" s="62"/>
      <c r="F238" s="63"/>
      <c r="G238" s="63"/>
    </row>
    <row r="239">
      <c r="C239" s="62"/>
      <c r="F239" s="63"/>
      <c r="G239" s="63"/>
    </row>
    <row r="240">
      <c r="C240" s="62"/>
      <c r="F240" s="63"/>
      <c r="G240" s="63"/>
    </row>
    <row r="241">
      <c r="C241" s="62"/>
      <c r="F241" s="63"/>
      <c r="G241" s="63"/>
    </row>
    <row r="242">
      <c r="C242" s="62"/>
      <c r="F242" s="63"/>
      <c r="G242" s="63"/>
    </row>
    <row r="243">
      <c r="C243" s="62"/>
      <c r="F243" s="63"/>
      <c r="G243" s="63"/>
    </row>
    <row r="244">
      <c r="C244" s="62"/>
      <c r="F244" s="63"/>
      <c r="G244" s="63"/>
    </row>
    <row r="245">
      <c r="C245" s="62"/>
      <c r="F245" s="63"/>
      <c r="G245" s="63"/>
    </row>
    <row r="246">
      <c r="C246" s="62"/>
      <c r="F246" s="63"/>
      <c r="G246" s="63"/>
    </row>
    <row r="247">
      <c r="C247" s="62"/>
      <c r="F247" s="63"/>
      <c r="G247" s="63"/>
    </row>
    <row r="248">
      <c r="C248" s="62"/>
      <c r="F248" s="63"/>
      <c r="G248" s="63"/>
    </row>
    <row r="249">
      <c r="C249" s="62"/>
      <c r="F249" s="63"/>
      <c r="G249" s="63"/>
    </row>
    <row r="250">
      <c r="C250" s="62"/>
      <c r="F250" s="63"/>
      <c r="G250" s="63"/>
    </row>
    <row r="251">
      <c r="C251" s="62"/>
      <c r="F251" s="63"/>
      <c r="G251" s="63"/>
    </row>
    <row r="252">
      <c r="C252" s="62"/>
      <c r="F252" s="63"/>
      <c r="G252" s="63"/>
    </row>
    <row r="253">
      <c r="C253" s="62"/>
      <c r="F253" s="63"/>
      <c r="G253" s="63"/>
    </row>
    <row r="254">
      <c r="C254" s="62"/>
      <c r="F254" s="63"/>
      <c r="G254" s="63"/>
    </row>
    <row r="255">
      <c r="C255" s="62"/>
      <c r="F255" s="63"/>
      <c r="G255" s="63"/>
    </row>
    <row r="256">
      <c r="C256" s="62"/>
      <c r="F256" s="63"/>
      <c r="G256" s="63"/>
    </row>
    <row r="257">
      <c r="C257" s="62"/>
      <c r="F257" s="63"/>
      <c r="G257" s="63"/>
    </row>
    <row r="258">
      <c r="C258" s="62"/>
      <c r="F258" s="63"/>
      <c r="G258" s="63"/>
    </row>
    <row r="259">
      <c r="C259" s="62"/>
      <c r="F259" s="63"/>
      <c r="G259" s="63"/>
    </row>
    <row r="260">
      <c r="C260" s="62"/>
      <c r="F260" s="63"/>
      <c r="G260" s="63"/>
    </row>
    <row r="261">
      <c r="C261" s="62"/>
      <c r="F261" s="63"/>
      <c r="G261" s="63"/>
    </row>
    <row r="262">
      <c r="C262" s="62"/>
      <c r="F262" s="63"/>
      <c r="G262" s="63"/>
    </row>
    <row r="263">
      <c r="C263" s="62"/>
      <c r="F263" s="63"/>
      <c r="G263" s="63"/>
    </row>
    <row r="264">
      <c r="C264" s="62"/>
      <c r="F264" s="63"/>
      <c r="G264" s="63"/>
    </row>
    <row r="265">
      <c r="C265" s="62"/>
      <c r="F265" s="63"/>
      <c r="G265" s="63"/>
    </row>
    <row r="266">
      <c r="C266" s="62"/>
      <c r="F266" s="63"/>
      <c r="G266" s="63"/>
    </row>
    <row r="267">
      <c r="C267" s="62"/>
      <c r="F267" s="63"/>
      <c r="G267" s="63"/>
    </row>
    <row r="268">
      <c r="C268" s="62"/>
      <c r="F268" s="63"/>
      <c r="G268" s="63"/>
    </row>
    <row r="269">
      <c r="C269" s="62"/>
      <c r="F269" s="63"/>
      <c r="G269" s="63"/>
    </row>
    <row r="270">
      <c r="C270" s="62"/>
      <c r="F270" s="63"/>
      <c r="G270" s="63"/>
    </row>
    <row r="271">
      <c r="C271" s="62"/>
      <c r="F271" s="63"/>
      <c r="G271" s="63"/>
    </row>
    <row r="272">
      <c r="C272" s="62"/>
      <c r="F272" s="63"/>
      <c r="G272" s="63"/>
    </row>
    <row r="273">
      <c r="C273" s="62"/>
      <c r="F273" s="63"/>
      <c r="G273" s="63"/>
    </row>
    <row r="274">
      <c r="C274" s="62"/>
      <c r="F274" s="63"/>
      <c r="G274" s="63"/>
    </row>
    <row r="275">
      <c r="C275" s="62"/>
      <c r="F275" s="63"/>
      <c r="G275" s="63"/>
    </row>
    <row r="276">
      <c r="C276" s="62"/>
      <c r="F276" s="63"/>
      <c r="G276" s="63"/>
    </row>
    <row r="277">
      <c r="C277" s="62"/>
      <c r="F277" s="63"/>
      <c r="G277" s="63"/>
    </row>
    <row r="278">
      <c r="C278" s="62"/>
      <c r="F278" s="63"/>
      <c r="G278" s="63"/>
    </row>
    <row r="279">
      <c r="C279" s="62"/>
      <c r="F279" s="63"/>
      <c r="G279" s="63"/>
    </row>
    <row r="280">
      <c r="C280" s="62"/>
      <c r="F280" s="63"/>
      <c r="G280" s="63"/>
    </row>
    <row r="281">
      <c r="C281" s="62"/>
      <c r="F281" s="63"/>
      <c r="G281" s="63"/>
    </row>
    <row r="282">
      <c r="C282" s="62"/>
      <c r="F282" s="63"/>
      <c r="G282" s="63"/>
    </row>
    <row r="283">
      <c r="C283" s="62"/>
      <c r="F283" s="63"/>
      <c r="G283" s="63"/>
    </row>
    <row r="284">
      <c r="C284" s="62"/>
      <c r="F284" s="63"/>
      <c r="G284" s="63"/>
    </row>
    <row r="285">
      <c r="C285" s="62"/>
      <c r="F285" s="63"/>
      <c r="G285" s="63"/>
    </row>
    <row r="286">
      <c r="C286" s="62"/>
      <c r="F286" s="63"/>
      <c r="G286" s="63"/>
    </row>
    <row r="287">
      <c r="C287" s="62"/>
      <c r="F287" s="63"/>
      <c r="G287" s="63"/>
    </row>
    <row r="288">
      <c r="C288" s="62"/>
      <c r="F288" s="63"/>
      <c r="G288" s="63"/>
    </row>
    <row r="289">
      <c r="C289" s="62"/>
      <c r="F289" s="63"/>
      <c r="G289" s="63"/>
    </row>
    <row r="290">
      <c r="C290" s="62"/>
      <c r="F290" s="63"/>
      <c r="G290" s="63"/>
    </row>
    <row r="291">
      <c r="C291" s="62"/>
      <c r="F291" s="63"/>
      <c r="G291" s="63"/>
    </row>
    <row r="292">
      <c r="C292" s="62"/>
      <c r="F292" s="63"/>
      <c r="G292" s="63"/>
    </row>
    <row r="293">
      <c r="C293" s="62"/>
      <c r="F293" s="63"/>
      <c r="G293" s="63"/>
    </row>
    <row r="294">
      <c r="C294" s="62"/>
      <c r="F294" s="63"/>
      <c r="G294" s="63"/>
    </row>
    <row r="295">
      <c r="C295" s="62"/>
      <c r="F295" s="63"/>
      <c r="G295" s="63"/>
    </row>
    <row r="296">
      <c r="C296" s="62"/>
      <c r="F296" s="63"/>
      <c r="G296" s="63"/>
    </row>
    <row r="297">
      <c r="C297" s="62"/>
      <c r="F297" s="63"/>
      <c r="G297" s="63"/>
    </row>
    <row r="298">
      <c r="C298" s="62"/>
      <c r="F298" s="63"/>
      <c r="G298" s="63"/>
    </row>
    <row r="299">
      <c r="C299" s="62"/>
      <c r="F299" s="63"/>
      <c r="G299" s="63"/>
    </row>
    <row r="300">
      <c r="C300" s="62"/>
      <c r="F300" s="63"/>
      <c r="G300" s="63"/>
    </row>
    <row r="301">
      <c r="C301" s="62"/>
      <c r="F301" s="63"/>
      <c r="G301" s="63"/>
    </row>
    <row r="302">
      <c r="C302" s="62"/>
      <c r="F302" s="63"/>
      <c r="G302" s="63"/>
    </row>
    <row r="303">
      <c r="C303" s="62"/>
      <c r="F303" s="63"/>
      <c r="G303" s="63"/>
    </row>
    <row r="304">
      <c r="C304" s="62"/>
      <c r="F304" s="63"/>
      <c r="G304" s="63"/>
    </row>
    <row r="305">
      <c r="C305" s="62"/>
      <c r="F305" s="63"/>
      <c r="G305" s="63"/>
    </row>
    <row r="306">
      <c r="C306" s="62"/>
      <c r="F306" s="63"/>
      <c r="G306" s="63"/>
    </row>
    <row r="307">
      <c r="C307" s="62"/>
      <c r="F307" s="63"/>
      <c r="G307" s="63"/>
    </row>
    <row r="308">
      <c r="C308" s="62"/>
      <c r="F308" s="63"/>
      <c r="G308" s="63"/>
    </row>
    <row r="309">
      <c r="C309" s="62"/>
      <c r="F309" s="63"/>
      <c r="G309" s="63"/>
    </row>
    <row r="310">
      <c r="C310" s="62"/>
      <c r="F310" s="63"/>
      <c r="G310" s="63"/>
    </row>
    <row r="311">
      <c r="C311" s="62"/>
      <c r="F311" s="63"/>
      <c r="G311" s="63"/>
    </row>
    <row r="312">
      <c r="C312" s="62"/>
      <c r="F312" s="63"/>
      <c r="G312" s="63"/>
    </row>
    <row r="313">
      <c r="C313" s="62"/>
      <c r="F313" s="63"/>
      <c r="G313" s="63"/>
    </row>
    <row r="314">
      <c r="C314" s="62"/>
      <c r="F314" s="63"/>
      <c r="G314" s="63"/>
    </row>
    <row r="315">
      <c r="C315" s="62"/>
      <c r="F315" s="63"/>
      <c r="G315" s="63"/>
    </row>
    <row r="316">
      <c r="C316" s="62"/>
      <c r="F316" s="63"/>
      <c r="G316" s="63"/>
    </row>
    <row r="317">
      <c r="C317" s="62"/>
      <c r="F317" s="63"/>
      <c r="G317" s="63"/>
    </row>
    <row r="318">
      <c r="C318" s="62"/>
      <c r="F318" s="63"/>
      <c r="G318" s="63"/>
    </row>
    <row r="319">
      <c r="C319" s="62"/>
      <c r="F319" s="63"/>
      <c r="G319" s="63"/>
    </row>
    <row r="320">
      <c r="C320" s="62"/>
      <c r="F320" s="63"/>
      <c r="G320" s="63"/>
    </row>
    <row r="321">
      <c r="C321" s="62"/>
      <c r="F321" s="63"/>
      <c r="G321" s="63"/>
    </row>
    <row r="322">
      <c r="C322" s="62"/>
      <c r="F322" s="63"/>
      <c r="G322" s="63"/>
    </row>
    <row r="323">
      <c r="C323" s="62"/>
      <c r="F323" s="63"/>
      <c r="G323" s="63"/>
    </row>
    <row r="324">
      <c r="C324" s="62"/>
      <c r="F324" s="63"/>
      <c r="G324" s="63"/>
    </row>
    <row r="325">
      <c r="C325" s="62"/>
      <c r="F325" s="63"/>
      <c r="G325" s="63"/>
    </row>
    <row r="326">
      <c r="C326" s="62"/>
      <c r="F326" s="63"/>
      <c r="G326" s="63"/>
    </row>
    <row r="327">
      <c r="C327" s="62"/>
      <c r="F327" s="63"/>
      <c r="G327" s="63"/>
    </row>
    <row r="328">
      <c r="C328" s="62"/>
      <c r="F328" s="63"/>
      <c r="G328" s="63"/>
    </row>
    <row r="329">
      <c r="C329" s="62"/>
      <c r="F329" s="63"/>
      <c r="G329" s="63"/>
    </row>
    <row r="330">
      <c r="C330" s="62"/>
      <c r="F330" s="63"/>
      <c r="G330" s="63"/>
    </row>
    <row r="331">
      <c r="C331" s="62"/>
      <c r="F331" s="63"/>
      <c r="G331" s="63"/>
    </row>
    <row r="332">
      <c r="C332" s="62"/>
      <c r="F332" s="63"/>
      <c r="G332" s="63"/>
    </row>
    <row r="333">
      <c r="C333" s="62"/>
      <c r="F333" s="63"/>
      <c r="G333" s="63"/>
    </row>
    <row r="334">
      <c r="C334" s="62"/>
      <c r="F334" s="63"/>
      <c r="G334" s="63"/>
    </row>
    <row r="335">
      <c r="C335" s="62"/>
      <c r="F335" s="63"/>
      <c r="G335" s="63"/>
    </row>
    <row r="336">
      <c r="C336" s="62"/>
      <c r="F336" s="63"/>
      <c r="G336" s="63"/>
    </row>
    <row r="337">
      <c r="C337" s="62"/>
      <c r="F337" s="63"/>
      <c r="G337" s="63"/>
    </row>
    <row r="338">
      <c r="C338" s="62"/>
      <c r="F338" s="63"/>
      <c r="G338" s="63"/>
    </row>
    <row r="339">
      <c r="C339" s="62"/>
      <c r="F339" s="63"/>
      <c r="G339" s="63"/>
    </row>
    <row r="340">
      <c r="C340" s="62"/>
      <c r="F340" s="63"/>
      <c r="G340" s="63"/>
    </row>
    <row r="341">
      <c r="C341" s="62"/>
      <c r="F341" s="63"/>
      <c r="G341" s="63"/>
    </row>
    <row r="342">
      <c r="C342" s="62"/>
      <c r="F342" s="63"/>
      <c r="G342" s="63"/>
    </row>
    <row r="343">
      <c r="C343" s="62"/>
      <c r="F343" s="63"/>
      <c r="G343" s="63"/>
    </row>
    <row r="344">
      <c r="C344" s="62"/>
      <c r="F344" s="63"/>
      <c r="G344" s="63"/>
    </row>
    <row r="345">
      <c r="C345" s="62"/>
      <c r="F345" s="63"/>
      <c r="G345" s="63"/>
    </row>
    <row r="346">
      <c r="C346" s="62"/>
      <c r="F346" s="63"/>
      <c r="G346" s="63"/>
    </row>
    <row r="347">
      <c r="C347" s="62"/>
      <c r="F347" s="63"/>
      <c r="G347" s="63"/>
    </row>
    <row r="348">
      <c r="C348" s="62"/>
      <c r="F348" s="63"/>
      <c r="G348" s="63"/>
    </row>
    <row r="349">
      <c r="C349" s="62"/>
      <c r="F349" s="63"/>
      <c r="G349" s="63"/>
    </row>
    <row r="350">
      <c r="C350" s="62"/>
      <c r="F350" s="63"/>
      <c r="G350" s="63"/>
    </row>
    <row r="351">
      <c r="C351" s="62"/>
      <c r="F351" s="63"/>
      <c r="G351" s="63"/>
    </row>
    <row r="352">
      <c r="C352" s="62"/>
      <c r="F352" s="63"/>
      <c r="G352" s="63"/>
    </row>
    <row r="353">
      <c r="C353" s="62"/>
      <c r="F353" s="63"/>
      <c r="G353" s="63"/>
    </row>
    <row r="354">
      <c r="C354" s="62"/>
      <c r="F354" s="63"/>
      <c r="G354" s="63"/>
    </row>
    <row r="355">
      <c r="C355" s="62"/>
      <c r="F355" s="63"/>
      <c r="G355" s="63"/>
    </row>
    <row r="356">
      <c r="C356" s="62"/>
      <c r="F356" s="63"/>
      <c r="G356" s="63"/>
    </row>
    <row r="357">
      <c r="C357" s="62"/>
      <c r="F357" s="63"/>
      <c r="G357" s="63"/>
    </row>
    <row r="358">
      <c r="C358" s="62"/>
      <c r="F358" s="63"/>
      <c r="G358" s="63"/>
    </row>
    <row r="359">
      <c r="C359" s="62"/>
      <c r="F359" s="63"/>
      <c r="G359" s="63"/>
    </row>
    <row r="360">
      <c r="C360" s="62"/>
      <c r="F360" s="63"/>
      <c r="G360" s="63"/>
    </row>
    <row r="361">
      <c r="C361" s="62"/>
      <c r="F361" s="63"/>
      <c r="G361" s="63"/>
    </row>
    <row r="362">
      <c r="C362" s="62"/>
      <c r="F362" s="63"/>
      <c r="G362" s="63"/>
    </row>
    <row r="363">
      <c r="C363" s="62"/>
      <c r="F363" s="63"/>
      <c r="G363" s="63"/>
    </row>
    <row r="364">
      <c r="C364" s="62"/>
      <c r="F364" s="63"/>
      <c r="G364" s="63"/>
    </row>
    <row r="365">
      <c r="C365" s="62"/>
      <c r="F365" s="63"/>
      <c r="G365" s="63"/>
    </row>
    <row r="366">
      <c r="C366" s="62"/>
      <c r="F366" s="63"/>
      <c r="G366" s="63"/>
    </row>
    <row r="367">
      <c r="C367" s="62"/>
      <c r="F367" s="63"/>
      <c r="G367" s="63"/>
    </row>
    <row r="368">
      <c r="C368" s="62"/>
      <c r="F368" s="63"/>
      <c r="G368" s="63"/>
    </row>
    <row r="369">
      <c r="C369" s="62"/>
      <c r="F369" s="63"/>
      <c r="G369" s="63"/>
    </row>
    <row r="370">
      <c r="C370" s="62"/>
      <c r="F370" s="63"/>
      <c r="G370" s="63"/>
    </row>
    <row r="371">
      <c r="C371" s="62"/>
      <c r="F371" s="63"/>
      <c r="G371" s="63"/>
    </row>
    <row r="372">
      <c r="C372" s="62"/>
      <c r="F372" s="63"/>
      <c r="G372" s="63"/>
    </row>
    <row r="373">
      <c r="C373" s="62"/>
      <c r="F373" s="63"/>
      <c r="G373" s="63"/>
    </row>
    <row r="374">
      <c r="C374" s="62"/>
      <c r="F374" s="63"/>
      <c r="G374" s="63"/>
    </row>
    <row r="375">
      <c r="C375" s="62"/>
      <c r="F375" s="63"/>
      <c r="G375" s="63"/>
    </row>
    <row r="376">
      <c r="C376" s="62"/>
      <c r="F376" s="63"/>
      <c r="G376" s="63"/>
    </row>
    <row r="377">
      <c r="C377" s="62"/>
      <c r="F377" s="63"/>
      <c r="G377" s="63"/>
    </row>
    <row r="378">
      <c r="C378" s="62"/>
      <c r="F378" s="63"/>
      <c r="G378" s="63"/>
    </row>
    <row r="379">
      <c r="C379" s="62"/>
      <c r="F379" s="63"/>
      <c r="G379" s="63"/>
    </row>
    <row r="380">
      <c r="C380" s="62"/>
      <c r="F380" s="63"/>
      <c r="G380" s="63"/>
    </row>
    <row r="381">
      <c r="C381" s="62"/>
      <c r="F381" s="63"/>
      <c r="G381" s="63"/>
    </row>
    <row r="382">
      <c r="C382" s="62"/>
      <c r="F382" s="63"/>
      <c r="G382" s="63"/>
    </row>
    <row r="383">
      <c r="C383" s="62"/>
      <c r="F383" s="63"/>
      <c r="G383" s="63"/>
    </row>
    <row r="384">
      <c r="C384" s="62"/>
      <c r="F384" s="63"/>
      <c r="G384" s="63"/>
    </row>
    <row r="385">
      <c r="C385" s="62"/>
      <c r="F385" s="63"/>
      <c r="G385" s="63"/>
    </row>
    <row r="386">
      <c r="C386" s="62"/>
      <c r="F386" s="63"/>
      <c r="G386" s="63"/>
    </row>
    <row r="387">
      <c r="C387" s="62"/>
      <c r="F387" s="63"/>
      <c r="G387" s="63"/>
    </row>
    <row r="388">
      <c r="C388" s="62"/>
      <c r="F388" s="63"/>
      <c r="G388" s="63"/>
    </row>
    <row r="389">
      <c r="C389" s="62"/>
      <c r="F389" s="63"/>
      <c r="G389" s="63"/>
    </row>
    <row r="390">
      <c r="C390" s="62"/>
      <c r="F390" s="63"/>
      <c r="G390" s="63"/>
    </row>
    <row r="391">
      <c r="C391" s="62"/>
      <c r="F391" s="63"/>
      <c r="G391" s="63"/>
    </row>
    <row r="392">
      <c r="C392" s="62"/>
      <c r="F392" s="63"/>
      <c r="G392" s="63"/>
    </row>
    <row r="393">
      <c r="C393" s="62"/>
      <c r="F393" s="63"/>
      <c r="G393" s="63"/>
    </row>
    <row r="394">
      <c r="C394" s="62"/>
      <c r="F394" s="63"/>
      <c r="G394" s="63"/>
    </row>
    <row r="395">
      <c r="C395" s="62"/>
      <c r="F395" s="63"/>
      <c r="G395" s="63"/>
    </row>
    <row r="396">
      <c r="C396" s="62"/>
      <c r="F396" s="63"/>
      <c r="G396" s="63"/>
    </row>
    <row r="397">
      <c r="C397" s="62"/>
      <c r="F397" s="63"/>
      <c r="G397" s="63"/>
    </row>
    <row r="398">
      <c r="C398" s="62"/>
      <c r="F398" s="63"/>
      <c r="G398" s="63"/>
    </row>
    <row r="399">
      <c r="C399" s="62"/>
      <c r="F399" s="63"/>
      <c r="G399" s="63"/>
    </row>
    <row r="400">
      <c r="C400" s="62"/>
      <c r="F400" s="63"/>
      <c r="G400" s="63"/>
    </row>
    <row r="401">
      <c r="C401" s="62"/>
      <c r="F401" s="63"/>
      <c r="G401" s="63"/>
    </row>
    <row r="402">
      <c r="C402" s="62"/>
      <c r="F402" s="63"/>
      <c r="G402" s="63"/>
    </row>
    <row r="403">
      <c r="C403" s="62"/>
      <c r="F403" s="63"/>
      <c r="G403" s="63"/>
    </row>
    <row r="404">
      <c r="C404" s="62"/>
      <c r="F404" s="63"/>
      <c r="G404" s="63"/>
    </row>
    <row r="405">
      <c r="C405" s="62"/>
      <c r="F405" s="63"/>
      <c r="G405" s="63"/>
    </row>
    <row r="406">
      <c r="C406" s="62"/>
      <c r="F406" s="63"/>
      <c r="G406" s="63"/>
    </row>
    <row r="407">
      <c r="C407" s="62"/>
      <c r="F407" s="63"/>
      <c r="G407" s="63"/>
    </row>
    <row r="408">
      <c r="C408" s="62"/>
      <c r="F408" s="63"/>
      <c r="G408" s="63"/>
    </row>
    <row r="409">
      <c r="C409" s="62"/>
      <c r="F409" s="63"/>
      <c r="G409" s="63"/>
    </row>
    <row r="410">
      <c r="C410" s="62"/>
      <c r="F410" s="63"/>
      <c r="G410" s="63"/>
    </row>
    <row r="411">
      <c r="C411" s="62"/>
      <c r="F411" s="63"/>
      <c r="G411" s="63"/>
    </row>
    <row r="412">
      <c r="C412" s="62"/>
      <c r="F412" s="63"/>
      <c r="G412" s="63"/>
    </row>
    <row r="413">
      <c r="C413" s="62"/>
      <c r="F413" s="63"/>
      <c r="G413" s="63"/>
    </row>
    <row r="414">
      <c r="C414" s="62"/>
      <c r="F414" s="63"/>
      <c r="G414" s="63"/>
    </row>
    <row r="415">
      <c r="C415" s="62"/>
      <c r="F415" s="63"/>
      <c r="G415" s="63"/>
    </row>
    <row r="416">
      <c r="C416" s="62"/>
      <c r="F416" s="63"/>
      <c r="G416" s="63"/>
    </row>
    <row r="417">
      <c r="C417" s="62"/>
      <c r="F417" s="63"/>
      <c r="G417" s="63"/>
    </row>
    <row r="418">
      <c r="C418" s="62"/>
      <c r="F418" s="63"/>
      <c r="G418" s="63"/>
    </row>
    <row r="419">
      <c r="C419" s="62"/>
      <c r="F419" s="63"/>
      <c r="G419" s="63"/>
    </row>
    <row r="420">
      <c r="C420" s="62"/>
      <c r="F420" s="63"/>
      <c r="G420" s="63"/>
    </row>
    <row r="421">
      <c r="C421" s="62"/>
      <c r="F421" s="63"/>
      <c r="G421" s="63"/>
    </row>
    <row r="422">
      <c r="C422" s="62"/>
      <c r="F422" s="63"/>
      <c r="G422" s="63"/>
    </row>
    <row r="423">
      <c r="C423" s="62"/>
      <c r="F423" s="63"/>
      <c r="G423" s="63"/>
    </row>
    <row r="424">
      <c r="C424" s="62"/>
      <c r="F424" s="63"/>
      <c r="G424" s="63"/>
    </row>
    <row r="425">
      <c r="C425" s="62"/>
      <c r="F425" s="63"/>
      <c r="G425" s="63"/>
    </row>
    <row r="426">
      <c r="C426" s="62"/>
      <c r="F426" s="63"/>
      <c r="G426" s="63"/>
    </row>
    <row r="427">
      <c r="C427" s="62"/>
      <c r="F427" s="63"/>
      <c r="G427" s="63"/>
    </row>
    <row r="428">
      <c r="C428" s="62"/>
      <c r="F428" s="63"/>
      <c r="G428" s="63"/>
    </row>
    <row r="429">
      <c r="C429" s="62"/>
      <c r="F429" s="63"/>
      <c r="G429" s="63"/>
    </row>
    <row r="430">
      <c r="C430" s="62"/>
      <c r="F430" s="63"/>
      <c r="G430" s="63"/>
    </row>
    <row r="431">
      <c r="C431" s="62"/>
      <c r="F431" s="63"/>
      <c r="G431" s="63"/>
    </row>
    <row r="432">
      <c r="C432" s="62"/>
      <c r="F432" s="63"/>
      <c r="G432" s="63"/>
    </row>
    <row r="433">
      <c r="C433" s="62"/>
      <c r="F433" s="63"/>
      <c r="G433" s="63"/>
    </row>
    <row r="434">
      <c r="C434" s="62"/>
      <c r="F434" s="63"/>
      <c r="G434" s="63"/>
    </row>
    <row r="435">
      <c r="C435" s="62"/>
      <c r="F435" s="63"/>
      <c r="G435" s="63"/>
    </row>
    <row r="436">
      <c r="C436" s="62"/>
      <c r="F436" s="63"/>
      <c r="G436" s="63"/>
    </row>
    <row r="437">
      <c r="C437" s="62"/>
      <c r="F437" s="63"/>
      <c r="G437" s="63"/>
    </row>
    <row r="438">
      <c r="C438" s="62"/>
      <c r="F438" s="63"/>
      <c r="G438" s="63"/>
    </row>
    <row r="439">
      <c r="C439" s="62"/>
      <c r="F439" s="63"/>
      <c r="G439" s="63"/>
    </row>
    <row r="440">
      <c r="C440" s="62"/>
      <c r="F440" s="63"/>
      <c r="G440" s="63"/>
    </row>
    <row r="441">
      <c r="C441" s="62"/>
      <c r="F441" s="63"/>
      <c r="G441" s="63"/>
    </row>
    <row r="442">
      <c r="C442" s="62"/>
      <c r="F442" s="63"/>
      <c r="G442" s="63"/>
    </row>
    <row r="443">
      <c r="C443" s="62"/>
      <c r="F443" s="63"/>
      <c r="G443" s="63"/>
    </row>
    <row r="444">
      <c r="C444" s="62"/>
      <c r="F444" s="63"/>
      <c r="G444" s="63"/>
    </row>
    <row r="445">
      <c r="C445" s="62"/>
      <c r="F445" s="63"/>
      <c r="G445" s="63"/>
    </row>
    <row r="446">
      <c r="C446" s="62"/>
      <c r="F446" s="63"/>
      <c r="G446" s="63"/>
    </row>
    <row r="447">
      <c r="C447" s="62"/>
      <c r="F447" s="63"/>
      <c r="G447" s="63"/>
    </row>
    <row r="448">
      <c r="C448" s="62"/>
      <c r="F448" s="63"/>
      <c r="G448" s="63"/>
    </row>
    <row r="449">
      <c r="C449" s="62"/>
      <c r="F449" s="63"/>
      <c r="G449" s="63"/>
    </row>
    <row r="450">
      <c r="C450" s="62"/>
      <c r="F450" s="63"/>
      <c r="G450" s="63"/>
    </row>
    <row r="451">
      <c r="C451" s="62"/>
      <c r="F451" s="63"/>
      <c r="G451" s="63"/>
    </row>
    <row r="452">
      <c r="C452" s="62"/>
      <c r="F452" s="63"/>
      <c r="G452" s="63"/>
    </row>
    <row r="453">
      <c r="C453" s="62"/>
      <c r="F453" s="63"/>
      <c r="G453" s="63"/>
    </row>
    <row r="454">
      <c r="C454" s="62"/>
      <c r="F454" s="63"/>
      <c r="G454" s="63"/>
    </row>
    <row r="455">
      <c r="C455" s="62"/>
      <c r="F455" s="63"/>
      <c r="G455" s="63"/>
    </row>
    <row r="456">
      <c r="C456" s="62"/>
      <c r="F456" s="63"/>
      <c r="G456" s="63"/>
    </row>
    <row r="457">
      <c r="C457" s="62"/>
      <c r="F457" s="63"/>
      <c r="G457" s="63"/>
    </row>
    <row r="458">
      <c r="C458" s="62"/>
      <c r="F458" s="63"/>
      <c r="G458" s="63"/>
    </row>
    <row r="459">
      <c r="C459" s="62"/>
      <c r="F459" s="63"/>
      <c r="G459" s="63"/>
    </row>
    <row r="460">
      <c r="C460" s="62"/>
      <c r="F460" s="63"/>
      <c r="G460" s="63"/>
    </row>
    <row r="461">
      <c r="C461" s="62"/>
      <c r="F461" s="63"/>
      <c r="G461" s="63"/>
    </row>
    <row r="462">
      <c r="C462" s="62"/>
      <c r="F462" s="63"/>
      <c r="G462" s="63"/>
    </row>
    <row r="463">
      <c r="C463" s="62"/>
      <c r="F463" s="63"/>
      <c r="G463" s="63"/>
    </row>
    <row r="464">
      <c r="C464" s="62"/>
      <c r="F464" s="63"/>
      <c r="G464" s="63"/>
    </row>
    <row r="465">
      <c r="C465" s="62"/>
      <c r="F465" s="63"/>
      <c r="G465" s="63"/>
    </row>
    <row r="466">
      <c r="C466" s="62"/>
      <c r="F466" s="63"/>
      <c r="G466" s="63"/>
    </row>
    <row r="467">
      <c r="C467" s="62"/>
      <c r="F467" s="63"/>
      <c r="G467" s="63"/>
    </row>
    <row r="468">
      <c r="C468" s="62"/>
      <c r="F468" s="63"/>
      <c r="G468" s="63"/>
    </row>
    <row r="469">
      <c r="C469" s="62"/>
      <c r="F469" s="63"/>
      <c r="G469" s="63"/>
    </row>
    <row r="470">
      <c r="C470" s="62"/>
      <c r="F470" s="63"/>
      <c r="G470" s="63"/>
    </row>
    <row r="471">
      <c r="C471" s="62"/>
      <c r="F471" s="63"/>
      <c r="G471" s="63"/>
    </row>
    <row r="472">
      <c r="C472" s="62"/>
      <c r="F472" s="63"/>
      <c r="G472" s="63"/>
    </row>
    <row r="473">
      <c r="C473" s="62"/>
      <c r="F473" s="63"/>
      <c r="G473" s="63"/>
    </row>
    <row r="474">
      <c r="C474" s="62"/>
      <c r="F474" s="63"/>
      <c r="G474" s="63"/>
    </row>
    <row r="475">
      <c r="C475" s="62"/>
      <c r="F475" s="63"/>
      <c r="G475" s="63"/>
    </row>
    <row r="476">
      <c r="C476" s="62"/>
      <c r="F476" s="63"/>
      <c r="G476" s="63"/>
    </row>
    <row r="477">
      <c r="C477" s="62"/>
      <c r="F477" s="63"/>
      <c r="G477" s="63"/>
    </row>
    <row r="478">
      <c r="C478" s="62"/>
      <c r="F478" s="63"/>
      <c r="G478" s="63"/>
    </row>
    <row r="479">
      <c r="C479" s="62"/>
      <c r="F479" s="63"/>
      <c r="G479" s="63"/>
    </row>
    <row r="480">
      <c r="C480" s="62"/>
      <c r="F480" s="63"/>
      <c r="G480" s="63"/>
    </row>
    <row r="481">
      <c r="C481" s="62"/>
      <c r="F481" s="63"/>
      <c r="G481" s="63"/>
    </row>
    <row r="482">
      <c r="C482" s="62"/>
      <c r="F482" s="63"/>
      <c r="G482" s="63"/>
    </row>
    <row r="483">
      <c r="C483" s="62"/>
      <c r="F483" s="63"/>
      <c r="G483" s="63"/>
    </row>
    <row r="484">
      <c r="C484" s="62"/>
      <c r="F484" s="63"/>
      <c r="G484" s="63"/>
    </row>
    <row r="485">
      <c r="C485" s="62"/>
      <c r="F485" s="63"/>
      <c r="G485" s="63"/>
    </row>
    <row r="486">
      <c r="C486" s="62"/>
      <c r="F486" s="63"/>
      <c r="G486" s="63"/>
    </row>
    <row r="487">
      <c r="C487" s="62"/>
      <c r="F487" s="63"/>
      <c r="G487" s="63"/>
    </row>
    <row r="488">
      <c r="C488" s="62"/>
      <c r="F488" s="63"/>
      <c r="G488" s="63"/>
    </row>
    <row r="489">
      <c r="C489" s="62"/>
      <c r="F489" s="63"/>
      <c r="G489" s="63"/>
    </row>
    <row r="490">
      <c r="C490" s="62"/>
      <c r="F490" s="63"/>
      <c r="G490" s="63"/>
    </row>
    <row r="491">
      <c r="C491" s="62"/>
      <c r="F491" s="63"/>
      <c r="G491" s="63"/>
    </row>
    <row r="492">
      <c r="C492" s="62"/>
      <c r="F492" s="63"/>
      <c r="G492" s="63"/>
    </row>
    <row r="493">
      <c r="C493" s="62"/>
      <c r="F493" s="63"/>
      <c r="G493" s="63"/>
    </row>
    <row r="494">
      <c r="C494" s="62"/>
      <c r="F494" s="63"/>
      <c r="G494" s="63"/>
    </row>
    <row r="495">
      <c r="C495" s="62"/>
      <c r="F495" s="63"/>
      <c r="G495" s="63"/>
    </row>
    <row r="496">
      <c r="C496" s="62"/>
      <c r="F496" s="63"/>
      <c r="G496" s="63"/>
    </row>
    <row r="497">
      <c r="C497" s="62"/>
      <c r="F497" s="63"/>
      <c r="G497" s="63"/>
    </row>
    <row r="498">
      <c r="C498" s="62"/>
      <c r="F498" s="63"/>
      <c r="G498" s="63"/>
    </row>
    <row r="499">
      <c r="C499" s="62"/>
      <c r="F499" s="63"/>
      <c r="G499" s="63"/>
    </row>
    <row r="500">
      <c r="C500" s="62"/>
      <c r="F500" s="63"/>
      <c r="G500" s="63"/>
    </row>
    <row r="501">
      <c r="C501" s="62"/>
      <c r="F501" s="63"/>
      <c r="G501" s="63"/>
    </row>
    <row r="502">
      <c r="C502" s="62"/>
      <c r="F502" s="63"/>
      <c r="G502" s="63"/>
    </row>
    <row r="503">
      <c r="C503" s="62"/>
      <c r="F503" s="63"/>
      <c r="G503" s="63"/>
    </row>
    <row r="504">
      <c r="C504" s="62"/>
      <c r="F504" s="63"/>
      <c r="G504" s="63"/>
    </row>
    <row r="505">
      <c r="C505" s="62"/>
      <c r="F505" s="63"/>
      <c r="G505" s="63"/>
    </row>
    <row r="506">
      <c r="C506" s="62"/>
      <c r="F506" s="63"/>
      <c r="G506" s="63"/>
    </row>
    <row r="507">
      <c r="C507" s="62"/>
      <c r="F507" s="63"/>
      <c r="G507" s="63"/>
    </row>
    <row r="508">
      <c r="C508" s="62"/>
      <c r="F508" s="63"/>
      <c r="G508" s="63"/>
    </row>
    <row r="509">
      <c r="C509" s="62"/>
      <c r="F509" s="63"/>
      <c r="G509" s="63"/>
    </row>
    <row r="510">
      <c r="C510" s="62"/>
      <c r="F510" s="63"/>
      <c r="G510" s="63"/>
    </row>
    <row r="511">
      <c r="C511" s="62"/>
      <c r="F511" s="63"/>
      <c r="G511" s="63"/>
    </row>
    <row r="512">
      <c r="C512" s="62"/>
      <c r="F512" s="63"/>
      <c r="G512" s="63"/>
    </row>
    <row r="513">
      <c r="C513" s="62"/>
      <c r="F513" s="63"/>
      <c r="G513" s="63"/>
    </row>
    <row r="514">
      <c r="C514" s="62"/>
      <c r="F514" s="63"/>
      <c r="G514" s="63"/>
    </row>
    <row r="515">
      <c r="C515" s="62"/>
      <c r="F515" s="63"/>
      <c r="G515" s="63"/>
    </row>
    <row r="516">
      <c r="C516" s="62"/>
      <c r="F516" s="63"/>
      <c r="G516" s="63"/>
    </row>
    <row r="517">
      <c r="C517" s="62"/>
      <c r="F517" s="63"/>
      <c r="G517" s="63"/>
    </row>
    <row r="518">
      <c r="C518" s="62"/>
      <c r="F518" s="63"/>
      <c r="G518" s="63"/>
    </row>
    <row r="519">
      <c r="C519" s="62"/>
      <c r="F519" s="63"/>
      <c r="G519" s="63"/>
    </row>
    <row r="520">
      <c r="C520" s="62"/>
      <c r="F520" s="63"/>
      <c r="G520" s="63"/>
    </row>
    <row r="521">
      <c r="C521" s="62"/>
      <c r="F521" s="63"/>
      <c r="G521" s="63"/>
    </row>
    <row r="522">
      <c r="C522" s="62"/>
      <c r="F522" s="63"/>
      <c r="G522" s="63"/>
    </row>
    <row r="523">
      <c r="C523" s="62"/>
      <c r="F523" s="63"/>
      <c r="G523" s="63"/>
    </row>
    <row r="524">
      <c r="C524" s="62"/>
      <c r="F524" s="63"/>
      <c r="G524" s="63"/>
    </row>
    <row r="525">
      <c r="C525" s="62"/>
      <c r="F525" s="63"/>
      <c r="G525" s="63"/>
    </row>
    <row r="526">
      <c r="C526" s="62"/>
      <c r="F526" s="63"/>
      <c r="G526" s="63"/>
    </row>
    <row r="527">
      <c r="C527" s="62"/>
      <c r="F527" s="63"/>
      <c r="G527" s="63"/>
    </row>
    <row r="528">
      <c r="C528" s="62"/>
      <c r="F528" s="63"/>
      <c r="G528" s="63"/>
    </row>
    <row r="529">
      <c r="C529" s="62"/>
      <c r="F529" s="63"/>
      <c r="G529" s="63"/>
    </row>
    <row r="530">
      <c r="C530" s="62"/>
      <c r="F530" s="63"/>
      <c r="G530" s="63"/>
    </row>
    <row r="531">
      <c r="C531" s="62"/>
      <c r="F531" s="63"/>
      <c r="G531" s="63"/>
    </row>
    <row r="532">
      <c r="C532" s="62"/>
      <c r="F532" s="63"/>
      <c r="G532" s="63"/>
    </row>
    <row r="533">
      <c r="C533" s="62"/>
      <c r="F533" s="63"/>
      <c r="G533" s="63"/>
    </row>
    <row r="534">
      <c r="C534" s="62"/>
      <c r="F534" s="63"/>
      <c r="G534" s="63"/>
    </row>
    <row r="535">
      <c r="C535" s="62"/>
      <c r="F535" s="63"/>
      <c r="G535" s="63"/>
    </row>
    <row r="536">
      <c r="C536" s="62"/>
      <c r="F536" s="63"/>
      <c r="G536" s="63"/>
    </row>
    <row r="537">
      <c r="C537" s="62"/>
      <c r="F537" s="63"/>
      <c r="G537" s="63"/>
    </row>
    <row r="538">
      <c r="C538" s="62"/>
      <c r="F538" s="63"/>
      <c r="G538" s="63"/>
    </row>
    <row r="539">
      <c r="C539" s="62"/>
      <c r="F539" s="63"/>
      <c r="G539" s="63"/>
    </row>
    <row r="540">
      <c r="C540" s="62"/>
      <c r="F540" s="63"/>
      <c r="G540" s="63"/>
    </row>
    <row r="541">
      <c r="C541" s="62"/>
      <c r="F541" s="63"/>
      <c r="G541" s="63"/>
    </row>
    <row r="542">
      <c r="C542" s="62"/>
      <c r="F542" s="63"/>
      <c r="G542" s="63"/>
    </row>
    <row r="543">
      <c r="C543" s="62"/>
      <c r="F543" s="63"/>
      <c r="G543" s="63"/>
    </row>
    <row r="544">
      <c r="C544" s="62"/>
      <c r="F544" s="63"/>
      <c r="G544" s="63"/>
    </row>
    <row r="545">
      <c r="C545" s="62"/>
      <c r="F545" s="63"/>
      <c r="G545" s="63"/>
    </row>
    <row r="546">
      <c r="C546" s="62"/>
      <c r="F546" s="63"/>
      <c r="G546" s="63"/>
    </row>
    <row r="547">
      <c r="C547" s="62"/>
      <c r="F547" s="63"/>
      <c r="G547" s="63"/>
    </row>
    <row r="548">
      <c r="C548" s="62"/>
      <c r="F548" s="63"/>
      <c r="G548" s="63"/>
    </row>
    <row r="549">
      <c r="C549" s="62"/>
      <c r="F549" s="63"/>
      <c r="G549" s="63"/>
    </row>
    <row r="550">
      <c r="C550" s="62"/>
      <c r="F550" s="63"/>
      <c r="G550" s="63"/>
    </row>
    <row r="551">
      <c r="C551" s="62"/>
      <c r="F551" s="63"/>
      <c r="G551" s="63"/>
    </row>
    <row r="552">
      <c r="C552" s="62"/>
      <c r="F552" s="63"/>
      <c r="G552" s="63"/>
    </row>
    <row r="553">
      <c r="C553" s="62"/>
      <c r="F553" s="63"/>
      <c r="G553" s="63"/>
    </row>
    <row r="554">
      <c r="C554" s="62"/>
      <c r="F554" s="63"/>
      <c r="G554" s="63"/>
    </row>
    <row r="555">
      <c r="C555" s="62"/>
      <c r="F555" s="63"/>
      <c r="G555" s="63"/>
    </row>
    <row r="556">
      <c r="C556" s="62"/>
      <c r="F556" s="63"/>
      <c r="G556" s="63"/>
    </row>
    <row r="557">
      <c r="C557" s="62"/>
      <c r="F557" s="63"/>
      <c r="G557" s="63"/>
    </row>
    <row r="558">
      <c r="C558" s="62"/>
      <c r="F558" s="63"/>
      <c r="G558" s="63"/>
    </row>
    <row r="559">
      <c r="C559" s="62"/>
      <c r="F559" s="63"/>
      <c r="G559" s="63"/>
    </row>
    <row r="560">
      <c r="C560" s="62"/>
      <c r="F560" s="63"/>
      <c r="G560" s="63"/>
    </row>
    <row r="561">
      <c r="C561" s="62"/>
      <c r="F561" s="63"/>
      <c r="G561" s="63"/>
    </row>
    <row r="562">
      <c r="C562" s="62"/>
      <c r="F562" s="63"/>
      <c r="G562" s="63"/>
    </row>
    <row r="563">
      <c r="C563" s="62"/>
      <c r="F563" s="63"/>
      <c r="G563" s="63"/>
    </row>
    <row r="564">
      <c r="C564" s="62"/>
      <c r="F564" s="63"/>
      <c r="G564" s="63"/>
    </row>
    <row r="565">
      <c r="C565" s="62"/>
      <c r="F565" s="63"/>
      <c r="G565" s="63"/>
    </row>
    <row r="566">
      <c r="C566" s="62"/>
      <c r="F566" s="63"/>
      <c r="G566" s="63"/>
    </row>
    <row r="567">
      <c r="C567" s="62"/>
      <c r="F567" s="63"/>
      <c r="G567" s="63"/>
    </row>
    <row r="568">
      <c r="C568" s="62"/>
      <c r="F568" s="63"/>
      <c r="G568" s="63"/>
    </row>
    <row r="569">
      <c r="C569" s="62"/>
      <c r="F569" s="63"/>
      <c r="G569" s="63"/>
    </row>
    <row r="570">
      <c r="C570" s="62"/>
      <c r="F570" s="63"/>
      <c r="G570" s="63"/>
    </row>
    <row r="571">
      <c r="C571" s="62"/>
      <c r="F571" s="63"/>
      <c r="G571" s="63"/>
    </row>
    <row r="572">
      <c r="C572" s="62"/>
      <c r="F572" s="63"/>
      <c r="G572" s="63"/>
    </row>
    <row r="573">
      <c r="C573" s="62"/>
      <c r="F573" s="63"/>
      <c r="G573" s="63"/>
    </row>
    <row r="574">
      <c r="C574" s="62"/>
      <c r="F574" s="63"/>
      <c r="G574" s="63"/>
    </row>
    <row r="575">
      <c r="C575" s="62"/>
      <c r="F575" s="63"/>
      <c r="G575" s="63"/>
    </row>
    <row r="576">
      <c r="C576" s="62"/>
      <c r="F576" s="63"/>
      <c r="G576" s="63"/>
    </row>
    <row r="577">
      <c r="C577" s="62"/>
      <c r="F577" s="63"/>
      <c r="G577" s="63"/>
    </row>
    <row r="578">
      <c r="C578" s="62"/>
      <c r="F578" s="63"/>
      <c r="G578" s="63"/>
    </row>
    <row r="579">
      <c r="C579" s="62"/>
      <c r="F579" s="63"/>
      <c r="G579" s="63"/>
    </row>
    <row r="580">
      <c r="C580" s="62"/>
      <c r="F580" s="63"/>
      <c r="G580" s="63"/>
    </row>
    <row r="581">
      <c r="C581" s="62"/>
      <c r="F581" s="63"/>
      <c r="G581" s="63"/>
    </row>
    <row r="582">
      <c r="C582" s="62"/>
      <c r="F582" s="63"/>
      <c r="G582" s="63"/>
    </row>
    <row r="583">
      <c r="C583" s="62"/>
      <c r="F583" s="63"/>
      <c r="G583" s="63"/>
    </row>
    <row r="584">
      <c r="C584" s="62"/>
      <c r="F584" s="63"/>
      <c r="G584" s="63"/>
    </row>
    <row r="585">
      <c r="C585" s="62"/>
      <c r="F585" s="63"/>
      <c r="G585" s="63"/>
    </row>
    <row r="586">
      <c r="C586" s="62"/>
      <c r="F586" s="63"/>
      <c r="G586" s="63"/>
    </row>
    <row r="587">
      <c r="C587" s="62"/>
      <c r="F587" s="63"/>
      <c r="G587" s="63"/>
    </row>
    <row r="588">
      <c r="C588" s="62"/>
      <c r="F588" s="63"/>
      <c r="G588" s="63"/>
    </row>
    <row r="589">
      <c r="C589" s="62"/>
      <c r="F589" s="63"/>
      <c r="G589" s="63"/>
    </row>
    <row r="590">
      <c r="C590" s="62"/>
      <c r="F590" s="63"/>
      <c r="G590" s="63"/>
    </row>
    <row r="591">
      <c r="C591" s="62"/>
      <c r="F591" s="63"/>
      <c r="G591" s="63"/>
    </row>
    <row r="592">
      <c r="C592" s="62"/>
      <c r="F592" s="63"/>
      <c r="G592" s="63"/>
    </row>
    <row r="593">
      <c r="C593" s="62"/>
      <c r="F593" s="63"/>
      <c r="G593" s="63"/>
    </row>
    <row r="594">
      <c r="C594" s="62"/>
      <c r="F594" s="63"/>
      <c r="G594" s="63"/>
    </row>
    <row r="595">
      <c r="C595" s="62"/>
      <c r="F595" s="63"/>
      <c r="G595" s="63"/>
    </row>
    <row r="596">
      <c r="C596" s="62"/>
      <c r="F596" s="63"/>
      <c r="G596" s="63"/>
    </row>
    <row r="597">
      <c r="C597" s="62"/>
      <c r="F597" s="63"/>
      <c r="G597" s="63"/>
    </row>
    <row r="598">
      <c r="C598" s="62"/>
      <c r="F598" s="63"/>
      <c r="G598" s="63"/>
    </row>
    <row r="599">
      <c r="C599" s="62"/>
      <c r="F599" s="63"/>
      <c r="G599" s="63"/>
    </row>
    <row r="600">
      <c r="C600" s="62"/>
      <c r="F600" s="63"/>
      <c r="G600" s="63"/>
    </row>
    <row r="601">
      <c r="C601" s="62"/>
      <c r="F601" s="63"/>
      <c r="G601" s="63"/>
    </row>
    <row r="602">
      <c r="C602" s="62"/>
      <c r="F602" s="63"/>
      <c r="G602" s="63"/>
    </row>
    <row r="603">
      <c r="C603" s="62"/>
      <c r="F603" s="63"/>
      <c r="G603" s="63"/>
    </row>
    <row r="604">
      <c r="C604" s="62"/>
      <c r="F604" s="63"/>
      <c r="G604" s="63"/>
    </row>
    <row r="605">
      <c r="C605" s="62"/>
      <c r="F605" s="63"/>
      <c r="G605" s="63"/>
    </row>
    <row r="606">
      <c r="C606" s="62"/>
      <c r="F606" s="63"/>
      <c r="G606" s="63"/>
    </row>
    <row r="607">
      <c r="C607" s="62"/>
      <c r="F607" s="63"/>
      <c r="G607" s="63"/>
    </row>
    <row r="608">
      <c r="C608" s="62"/>
      <c r="F608" s="63"/>
      <c r="G608" s="63"/>
    </row>
    <row r="609">
      <c r="C609" s="62"/>
      <c r="F609" s="63"/>
      <c r="G609" s="63"/>
    </row>
    <row r="610">
      <c r="C610" s="62"/>
      <c r="F610" s="63"/>
      <c r="G610" s="63"/>
    </row>
    <row r="611">
      <c r="C611" s="62"/>
      <c r="F611" s="63"/>
      <c r="G611" s="63"/>
    </row>
    <row r="612">
      <c r="C612" s="62"/>
      <c r="F612" s="63"/>
      <c r="G612" s="63"/>
    </row>
    <row r="613">
      <c r="C613" s="62"/>
      <c r="F613" s="63"/>
      <c r="G613" s="63"/>
    </row>
    <row r="614">
      <c r="C614" s="62"/>
      <c r="F614" s="63"/>
      <c r="G614" s="63"/>
    </row>
    <row r="615">
      <c r="C615" s="62"/>
      <c r="F615" s="63"/>
      <c r="G615" s="63"/>
    </row>
    <row r="616">
      <c r="C616" s="62"/>
      <c r="F616" s="63"/>
      <c r="G616" s="63"/>
    </row>
    <row r="617">
      <c r="C617" s="62"/>
      <c r="F617" s="63"/>
      <c r="G617" s="63"/>
    </row>
    <row r="618">
      <c r="C618" s="62"/>
      <c r="F618" s="63"/>
      <c r="G618" s="63"/>
    </row>
    <row r="619">
      <c r="C619" s="62"/>
      <c r="F619" s="63"/>
      <c r="G619" s="63"/>
    </row>
    <row r="620">
      <c r="C620" s="62"/>
      <c r="F620" s="63"/>
      <c r="G620" s="63"/>
    </row>
    <row r="621">
      <c r="C621" s="62"/>
      <c r="F621" s="63"/>
      <c r="G621" s="63"/>
    </row>
    <row r="622">
      <c r="C622" s="62"/>
      <c r="F622" s="63"/>
      <c r="G622" s="63"/>
    </row>
    <row r="623">
      <c r="C623" s="62"/>
      <c r="F623" s="63"/>
      <c r="G623" s="63"/>
    </row>
    <row r="624">
      <c r="C624" s="62"/>
      <c r="F624" s="63"/>
      <c r="G624" s="63"/>
    </row>
    <row r="625">
      <c r="C625" s="62"/>
      <c r="F625" s="63"/>
      <c r="G625" s="63"/>
    </row>
    <row r="626">
      <c r="C626" s="62"/>
      <c r="F626" s="63"/>
      <c r="G626" s="63"/>
    </row>
    <row r="627">
      <c r="C627" s="62"/>
      <c r="F627" s="63"/>
      <c r="G627" s="63"/>
    </row>
    <row r="628">
      <c r="C628" s="62"/>
      <c r="F628" s="63"/>
      <c r="G628" s="63"/>
    </row>
    <row r="629">
      <c r="C629" s="62"/>
      <c r="F629" s="63"/>
      <c r="G629" s="63"/>
    </row>
    <row r="630">
      <c r="C630" s="62"/>
      <c r="F630" s="63"/>
      <c r="G630" s="63"/>
    </row>
    <row r="631">
      <c r="C631" s="62"/>
      <c r="F631" s="63"/>
      <c r="G631" s="63"/>
    </row>
    <row r="632">
      <c r="C632" s="62"/>
      <c r="F632" s="63"/>
      <c r="G632" s="63"/>
    </row>
    <row r="633">
      <c r="C633" s="62"/>
      <c r="F633" s="63"/>
      <c r="G633" s="63"/>
    </row>
    <row r="634">
      <c r="C634" s="62"/>
      <c r="F634" s="63"/>
      <c r="G634" s="63"/>
    </row>
    <row r="635">
      <c r="C635" s="62"/>
      <c r="F635" s="63"/>
      <c r="G635" s="63"/>
    </row>
    <row r="636">
      <c r="C636" s="62"/>
      <c r="F636" s="63"/>
      <c r="G636" s="63"/>
    </row>
    <row r="637">
      <c r="C637" s="62"/>
      <c r="F637" s="63"/>
      <c r="G637" s="63"/>
    </row>
    <row r="638">
      <c r="C638" s="62"/>
      <c r="F638" s="63"/>
      <c r="G638" s="63"/>
    </row>
    <row r="639">
      <c r="C639" s="62"/>
      <c r="F639" s="63"/>
      <c r="G639" s="63"/>
    </row>
    <row r="640">
      <c r="C640" s="62"/>
      <c r="F640" s="63"/>
      <c r="G640" s="63"/>
    </row>
    <row r="641">
      <c r="C641" s="62"/>
      <c r="F641" s="63"/>
      <c r="G641" s="63"/>
    </row>
    <row r="642">
      <c r="C642" s="62"/>
      <c r="F642" s="63"/>
      <c r="G642" s="63"/>
    </row>
    <row r="643">
      <c r="C643" s="62"/>
      <c r="F643" s="63"/>
      <c r="G643" s="63"/>
    </row>
    <row r="644">
      <c r="C644" s="62"/>
      <c r="F644" s="63"/>
      <c r="G644" s="63"/>
    </row>
    <row r="645">
      <c r="C645" s="62"/>
      <c r="F645" s="63"/>
      <c r="G645" s="63"/>
    </row>
    <row r="646">
      <c r="C646" s="62"/>
      <c r="F646" s="63"/>
      <c r="G646" s="63"/>
    </row>
    <row r="647">
      <c r="C647" s="62"/>
      <c r="F647" s="63"/>
      <c r="G647" s="63"/>
    </row>
    <row r="648">
      <c r="C648" s="62"/>
      <c r="F648" s="63"/>
      <c r="G648" s="63"/>
    </row>
    <row r="649">
      <c r="C649" s="62"/>
      <c r="F649" s="63"/>
      <c r="G649" s="63"/>
    </row>
    <row r="650">
      <c r="C650" s="62"/>
      <c r="F650" s="63"/>
      <c r="G650" s="63"/>
    </row>
    <row r="651">
      <c r="C651" s="62"/>
      <c r="F651" s="63"/>
      <c r="G651" s="63"/>
    </row>
    <row r="652">
      <c r="C652" s="62"/>
      <c r="F652" s="63"/>
      <c r="G652" s="63"/>
    </row>
    <row r="653">
      <c r="C653" s="62"/>
      <c r="F653" s="63"/>
      <c r="G653" s="63"/>
    </row>
    <row r="654">
      <c r="C654" s="62"/>
      <c r="F654" s="63"/>
      <c r="G654" s="63"/>
    </row>
    <row r="655">
      <c r="C655" s="62"/>
      <c r="F655" s="63"/>
      <c r="G655" s="63"/>
    </row>
    <row r="656">
      <c r="C656" s="62"/>
      <c r="F656" s="63"/>
      <c r="G656" s="63"/>
    </row>
    <row r="657">
      <c r="C657" s="62"/>
      <c r="F657" s="63"/>
      <c r="G657" s="63"/>
    </row>
    <row r="658">
      <c r="C658" s="62"/>
      <c r="F658" s="63"/>
      <c r="G658" s="63"/>
    </row>
    <row r="659">
      <c r="C659" s="62"/>
      <c r="F659" s="63"/>
      <c r="G659" s="63"/>
    </row>
    <row r="660">
      <c r="C660" s="62"/>
      <c r="F660" s="63"/>
      <c r="G660" s="63"/>
    </row>
    <row r="661">
      <c r="C661" s="62"/>
      <c r="F661" s="63"/>
      <c r="G661" s="63"/>
    </row>
    <row r="662">
      <c r="C662" s="62"/>
      <c r="F662" s="63"/>
      <c r="G662" s="63"/>
    </row>
    <row r="663">
      <c r="C663" s="62"/>
      <c r="F663" s="63"/>
      <c r="G663" s="63"/>
    </row>
    <row r="664">
      <c r="C664" s="62"/>
      <c r="F664" s="63"/>
      <c r="G664" s="63"/>
    </row>
    <row r="665">
      <c r="C665" s="62"/>
      <c r="F665" s="63"/>
      <c r="G665" s="63"/>
    </row>
    <row r="666">
      <c r="C666" s="62"/>
      <c r="F666" s="63"/>
      <c r="G666" s="63"/>
    </row>
    <row r="667">
      <c r="C667" s="62"/>
      <c r="F667" s="63"/>
      <c r="G667" s="63"/>
    </row>
    <row r="668">
      <c r="C668" s="62"/>
      <c r="F668" s="63"/>
      <c r="G668" s="63"/>
    </row>
    <row r="669">
      <c r="C669" s="62"/>
      <c r="F669" s="63"/>
      <c r="G669" s="63"/>
    </row>
    <row r="670">
      <c r="C670" s="62"/>
      <c r="F670" s="63"/>
      <c r="G670" s="63"/>
    </row>
    <row r="671">
      <c r="C671" s="62"/>
      <c r="F671" s="63"/>
      <c r="G671" s="63"/>
    </row>
    <row r="672">
      <c r="C672" s="62"/>
      <c r="F672" s="63"/>
      <c r="G672" s="63"/>
    </row>
    <row r="673">
      <c r="C673" s="62"/>
      <c r="F673" s="63"/>
      <c r="G673" s="63"/>
    </row>
    <row r="674">
      <c r="C674" s="62"/>
      <c r="F674" s="63"/>
      <c r="G674" s="63"/>
    </row>
    <row r="675">
      <c r="C675" s="62"/>
      <c r="F675" s="63"/>
      <c r="G675" s="63"/>
    </row>
    <row r="676">
      <c r="C676" s="62"/>
      <c r="F676" s="63"/>
      <c r="G676" s="63"/>
    </row>
    <row r="677">
      <c r="C677" s="62"/>
      <c r="F677" s="63"/>
      <c r="G677" s="63"/>
    </row>
    <row r="678">
      <c r="C678" s="62"/>
      <c r="F678" s="63"/>
      <c r="G678" s="63"/>
    </row>
    <row r="679">
      <c r="C679" s="62"/>
      <c r="F679" s="63"/>
      <c r="G679" s="63"/>
    </row>
    <row r="680">
      <c r="C680" s="62"/>
      <c r="F680" s="63"/>
      <c r="G680" s="63"/>
    </row>
    <row r="681">
      <c r="C681" s="62"/>
      <c r="F681" s="63"/>
      <c r="G681" s="63"/>
    </row>
    <row r="682">
      <c r="C682" s="62"/>
      <c r="F682" s="63"/>
      <c r="G682" s="63"/>
    </row>
    <row r="683">
      <c r="C683" s="62"/>
      <c r="F683" s="63"/>
      <c r="G683" s="63"/>
    </row>
    <row r="684">
      <c r="C684" s="62"/>
      <c r="F684" s="63"/>
      <c r="G684" s="63"/>
    </row>
    <row r="685">
      <c r="C685" s="62"/>
      <c r="F685" s="63"/>
      <c r="G685" s="63"/>
    </row>
    <row r="686">
      <c r="C686" s="62"/>
      <c r="F686" s="63"/>
      <c r="G686" s="63"/>
    </row>
    <row r="687">
      <c r="C687" s="62"/>
      <c r="F687" s="63"/>
      <c r="G687" s="63"/>
    </row>
    <row r="688">
      <c r="C688" s="62"/>
      <c r="F688" s="63"/>
      <c r="G688" s="63"/>
    </row>
    <row r="689">
      <c r="C689" s="62"/>
      <c r="F689" s="63"/>
      <c r="G689" s="63"/>
    </row>
    <row r="690">
      <c r="C690" s="62"/>
      <c r="F690" s="63"/>
      <c r="G690" s="63"/>
    </row>
    <row r="691">
      <c r="C691" s="62"/>
      <c r="F691" s="63"/>
      <c r="G691" s="63"/>
    </row>
    <row r="692">
      <c r="C692" s="62"/>
      <c r="F692" s="63"/>
      <c r="G692" s="63"/>
    </row>
    <row r="693">
      <c r="C693" s="62"/>
      <c r="F693" s="63"/>
      <c r="G693" s="63"/>
    </row>
    <row r="694">
      <c r="C694" s="62"/>
      <c r="F694" s="63"/>
      <c r="G694" s="63"/>
    </row>
    <row r="695">
      <c r="C695" s="62"/>
      <c r="F695" s="63"/>
      <c r="G695" s="63"/>
    </row>
    <row r="696">
      <c r="C696" s="62"/>
      <c r="F696" s="63"/>
      <c r="G696" s="63"/>
    </row>
    <row r="697">
      <c r="C697" s="62"/>
      <c r="F697" s="63"/>
      <c r="G697" s="63"/>
    </row>
    <row r="698">
      <c r="C698" s="62"/>
      <c r="F698" s="63"/>
      <c r="G698" s="63"/>
    </row>
    <row r="699">
      <c r="C699" s="62"/>
      <c r="F699" s="63"/>
      <c r="G699" s="63"/>
    </row>
    <row r="700">
      <c r="C700" s="62"/>
      <c r="F700" s="63"/>
      <c r="G700" s="63"/>
    </row>
    <row r="701">
      <c r="C701" s="62"/>
      <c r="F701" s="63"/>
      <c r="G701" s="63"/>
    </row>
    <row r="702">
      <c r="C702" s="62"/>
      <c r="F702" s="63"/>
      <c r="G702" s="63"/>
    </row>
    <row r="703">
      <c r="C703" s="62"/>
      <c r="F703" s="63"/>
      <c r="G703" s="63"/>
    </row>
    <row r="704">
      <c r="C704" s="62"/>
      <c r="F704" s="63"/>
      <c r="G704" s="63"/>
    </row>
    <row r="705">
      <c r="C705" s="62"/>
      <c r="F705" s="63"/>
      <c r="G705" s="63"/>
    </row>
    <row r="706">
      <c r="C706" s="62"/>
      <c r="F706" s="63"/>
      <c r="G706" s="63"/>
    </row>
    <row r="707">
      <c r="C707" s="62"/>
      <c r="F707" s="63"/>
      <c r="G707" s="63"/>
    </row>
    <row r="708">
      <c r="C708" s="62"/>
      <c r="F708" s="63"/>
      <c r="G708" s="63"/>
    </row>
    <row r="709">
      <c r="C709" s="62"/>
      <c r="F709" s="63"/>
      <c r="G709" s="63"/>
    </row>
    <row r="710">
      <c r="C710" s="62"/>
      <c r="F710" s="63"/>
      <c r="G710" s="63"/>
    </row>
    <row r="711">
      <c r="C711" s="62"/>
      <c r="F711" s="63"/>
      <c r="G711" s="63"/>
    </row>
    <row r="712">
      <c r="C712" s="62"/>
      <c r="F712" s="63"/>
      <c r="G712" s="63"/>
    </row>
    <row r="713">
      <c r="C713" s="62"/>
      <c r="F713" s="63"/>
      <c r="G713" s="63"/>
    </row>
    <row r="714">
      <c r="C714" s="62"/>
      <c r="F714" s="63"/>
      <c r="G714" s="63"/>
    </row>
    <row r="715">
      <c r="C715" s="62"/>
      <c r="F715" s="63"/>
      <c r="G715" s="63"/>
    </row>
    <row r="716">
      <c r="C716" s="62"/>
      <c r="F716" s="63"/>
      <c r="G716" s="63"/>
    </row>
    <row r="717">
      <c r="C717" s="62"/>
      <c r="F717" s="63"/>
      <c r="G717" s="63"/>
    </row>
    <row r="718">
      <c r="C718" s="62"/>
      <c r="F718" s="63"/>
      <c r="G718" s="63"/>
    </row>
    <row r="719">
      <c r="C719" s="62"/>
      <c r="F719" s="63"/>
      <c r="G719" s="63"/>
    </row>
    <row r="720">
      <c r="C720" s="62"/>
      <c r="F720" s="63"/>
      <c r="G720" s="63"/>
    </row>
    <row r="721">
      <c r="C721" s="62"/>
      <c r="F721" s="63"/>
      <c r="G721" s="63"/>
    </row>
    <row r="722">
      <c r="C722" s="62"/>
      <c r="F722" s="63"/>
      <c r="G722" s="63"/>
    </row>
    <row r="723">
      <c r="C723" s="62"/>
      <c r="F723" s="63"/>
      <c r="G723" s="63"/>
    </row>
    <row r="724">
      <c r="C724" s="62"/>
      <c r="F724" s="63"/>
      <c r="G724" s="63"/>
    </row>
    <row r="725">
      <c r="C725" s="62"/>
      <c r="F725" s="63"/>
      <c r="G725" s="63"/>
    </row>
    <row r="726">
      <c r="C726" s="62"/>
      <c r="F726" s="63"/>
      <c r="G726" s="63"/>
    </row>
    <row r="727">
      <c r="C727" s="62"/>
      <c r="F727" s="63"/>
      <c r="G727" s="63"/>
    </row>
    <row r="728">
      <c r="C728" s="62"/>
      <c r="F728" s="63"/>
      <c r="G728" s="63"/>
    </row>
    <row r="729">
      <c r="C729" s="62"/>
      <c r="F729" s="63"/>
      <c r="G729" s="63"/>
    </row>
    <row r="730">
      <c r="C730" s="62"/>
      <c r="F730" s="63"/>
      <c r="G730" s="63"/>
    </row>
    <row r="731">
      <c r="C731" s="62"/>
      <c r="F731" s="63"/>
      <c r="G731" s="63"/>
    </row>
    <row r="732">
      <c r="C732" s="62"/>
      <c r="F732" s="63"/>
      <c r="G732" s="63"/>
    </row>
    <row r="733">
      <c r="C733" s="62"/>
      <c r="F733" s="63"/>
      <c r="G733" s="63"/>
    </row>
    <row r="734">
      <c r="C734" s="62"/>
      <c r="F734" s="63"/>
      <c r="G734" s="63"/>
    </row>
    <row r="735">
      <c r="C735" s="62"/>
      <c r="F735" s="63"/>
      <c r="G735" s="63"/>
    </row>
    <row r="736">
      <c r="C736" s="62"/>
      <c r="F736" s="63"/>
      <c r="G736" s="63"/>
    </row>
    <row r="737">
      <c r="C737" s="62"/>
      <c r="F737" s="63"/>
      <c r="G737" s="63"/>
    </row>
    <row r="738">
      <c r="C738" s="62"/>
      <c r="F738" s="63"/>
      <c r="G738" s="63"/>
    </row>
    <row r="739">
      <c r="C739" s="62"/>
      <c r="F739" s="63"/>
      <c r="G739" s="63"/>
    </row>
    <row r="740">
      <c r="C740" s="62"/>
      <c r="F740" s="63"/>
      <c r="G740" s="63"/>
    </row>
    <row r="741">
      <c r="C741" s="62"/>
      <c r="F741" s="63"/>
      <c r="G741" s="63"/>
    </row>
    <row r="742">
      <c r="C742" s="62"/>
      <c r="F742" s="63"/>
      <c r="G742" s="63"/>
    </row>
    <row r="743">
      <c r="C743" s="62"/>
      <c r="F743" s="63"/>
      <c r="G743" s="63"/>
    </row>
    <row r="744">
      <c r="C744" s="62"/>
      <c r="F744" s="63"/>
      <c r="G744" s="63"/>
    </row>
    <row r="745">
      <c r="C745" s="62"/>
      <c r="F745" s="63"/>
      <c r="G745" s="63"/>
    </row>
    <row r="746">
      <c r="C746" s="62"/>
      <c r="F746" s="63"/>
      <c r="G746" s="63"/>
    </row>
    <row r="747">
      <c r="C747" s="62"/>
      <c r="F747" s="63"/>
      <c r="G747" s="63"/>
    </row>
    <row r="748">
      <c r="C748" s="62"/>
      <c r="F748" s="63"/>
      <c r="G748" s="63"/>
    </row>
    <row r="749">
      <c r="C749" s="62"/>
      <c r="F749" s="63"/>
      <c r="G749" s="63"/>
    </row>
    <row r="750">
      <c r="C750" s="62"/>
      <c r="F750" s="63"/>
      <c r="G750" s="63"/>
    </row>
    <row r="751">
      <c r="C751" s="62"/>
      <c r="F751" s="63"/>
      <c r="G751" s="63"/>
    </row>
    <row r="752">
      <c r="C752" s="62"/>
      <c r="F752" s="63"/>
      <c r="G752" s="63"/>
    </row>
    <row r="753">
      <c r="C753" s="62"/>
      <c r="F753" s="63"/>
      <c r="G753" s="63"/>
    </row>
    <row r="754">
      <c r="C754" s="62"/>
      <c r="F754" s="63"/>
      <c r="G754" s="63"/>
    </row>
    <row r="755">
      <c r="C755" s="62"/>
      <c r="F755" s="63"/>
      <c r="G755" s="63"/>
    </row>
    <row r="756">
      <c r="C756" s="62"/>
      <c r="F756" s="63"/>
      <c r="G756" s="63"/>
    </row>
    <row r="757">
      <c r="C757" s="62"/>
      <c r="F757" s="63"/>
      <c r="G757" s="63"/>
    </row>
    <row r="758">
      <c r="C758" s="62"/>
      <c r="F758" s="63"/>
      <c r="G758" s="63"/>
    </row>
    <row r="759">
      <c r="C759" s="62"/>
      <c r="F759" s="63"/>
      <c r="G759" s="63"/>
    </row>
    <row r="760">
      <c r="C760" s="62"/>
      <c r="F760" s="63"/>
      <c r="G760" s="63"/>
    </row>
    <row r="761">
      <c r="C761" s="62"/>
      <c r="F761" s="63"/>
      <c r="G761" s="63"/>
    </row>
    <row r="762">
      <c r="C762" s="62"/>
      <c r="F762" s="63"/>
      <c r="G762" s="63"/>
    </row>
    <row r="763">
      <c r="C763" s="62"/>
      <c r="F763" s="63"/>
      <c r="G763" s="63"/>
    </row>
    <row r="764">
      <c r="C764" s="62"/>
      <c r="F764" s="63"/>
      <c r="G764" s="63"/>
    </row>
    <row r="765">
      <c r="C765" s="62"/>
      <c r="F765" s="63"/>
      <c r="G765" s="63"/>
    </row>
    <row r="766">
      <c r="C766" s="62"/>
      <c r="F766" s="63"/>
      <c r="G766" s="63"/>
    </row>
    <row r="767">
      <c r="C767" s="62"/>
      <c r="F767" s="63"/>
      <c r="G767" s="63"/>
    </row>
    <row r="768">
      <c r="C768" s="62"/>
      <c r="F768" s="63"/>
      <c r="G768" s="63"/>
    </row>
    <row r="769">
      <c r="C769" s="62"/>
      <c r="F769" s="63"/>
      <c r="G769" s="63"/>
    </row>
    <row r="770">
      <c r="C770" s="62"/>
      <c r="F770" s="63"/>
      <c r="G770" s="63"/>
    </row>
    <row r="771">
      <c r="C771" s="62"/>
      <c r="F771" s="63"/>
      <c r="G771" s="63"/>
    </row>
    <row r="772">
      <c r="C772" s="62"/>
      <c r="F772" s="63"/>
      <c r="G772" s="63"/>
    </row>
    <row r="773">
      <c r="C773" s="62"/>
      <c r="F773" s="63"/>
      <c r="G773" s="63"/>
    </row>
    <row r="774">
      <c r="C774" s="62"/>
      <c r="F774" s="63"/>
      <c r="G774" s="63"/>
    </row>
    <row r="775">
      <c r="C775" s="62"/>
      <c r="F775" s="63"/>
      <c r="G775" s="63"/>
    </row>
    <row r="776">
      <c r="C776" s="62"/>
      <c r="F776" s="63"/>
      <c r="G776" s="63"/>
    </row>
    <row r="777">
      <c r="C777" s="62"/>
      <c r="F777" s="63"/>
      <c r="G777" s="63"/>
    </row>
    <row r="778">
      <c r="C778" s="62"/>
      <c r="F778" s="63"/>
      <c r="G778" s="63"/>
    </row>
    <row r="779">
      <c r="C779" s="62"/>
      <c r="F779" s="63"/>
      <c r="G779" s="63"/>
    </row>
    <row r="780">
      <c r="C780" s="62"/>
      <c r="F780" s="63"/>
      <c r="G780" s="63"/>
    </row>
    <row r="781">
      <c r="C781" s="62"/>
      <c r="F781" s="63"/>
      <c r="G781" s="63"/>
    </row>
    <row r="782">
      <c r="C782" s="62"/>
      <c r="F782" s="63"/>
      <c r="G782" s="63"/>
    </row>
    <row r="783">
      <c r="C783" s="62"/>
      <c r="F783" s="63"/>
      <c r="G783" s="63"/>
    </row>
    <row r="784">
      <c r="C784" s="62"/>
      <c r="F784" s="63"/>
      <c r="G784" s="63"/>
    </row>
    <row r="785">
      <c r="C785" s="62"/>
      <c r="F785" s="63"/>
      <c r="G785" s="63"/>
    </row>
    <row r="786">
      <c r="C786" s="62"/>
      <c r="F786" s="63"/>
      <c r="G786" s="63"/>
    </row>
    <row r="787">
      <c r="C787" s="62"/>
      <c r="F787" s="63"/>
      <c r="G787" s="63"/>
    </row>
    <row r="788">
      <c r="C788" s="62"/>
      <c r="F788" s="63"/>
      <c r="G788" s="63"/>
    </row>
    <row r="789">
      <c r="C789" s="62"/>
      <c r="F789" s="63"/>
      <c r="G789" s="63"/>
    </row>
    <row r="790">
      <c r="C790" s="62"/>
      <c r="F790" s="63"/>
      <c r="G790" s="63"/>
    </row>
    <row r="791">
      <c r="C791" s="62"/>
      <c r="F791" s="63"/>
      <c r="G791" s="63"/>
    </row>
    <row r="792">
      <c r="C792" s="62"/>
      <c r="F792" s="63"/>
      <c r="G792" s="63"/>
    </row>
    <row r="793">
      <c r="C793" s="62"/>
      <c r="F793" s="63"/>
      <c r="G793" s="63"/>
    </row>
    <row r="794">
      <c r="C794" s="62"/>
      <c r="F794" s="63"/>
      <c r="G794" s="63"/>
    </row>
    <row r="795">
      <c r="C795" s="62"/>
      <c r="F795" s="63"/>
      <c r="G795" s="63"/>
    </row>
  </sheetData>
  <mergeCells count="15">
    <mergeCell ref="C7:C9"/>
    <mergeCell ref="D7:E7"/>
    <mergeCell ref="D8:D9"/>
    <mergeCell ref="E8:E9"/>
    <mergeCell ref="A193:F193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