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5"/>
  </sheets>
  <definedNames/>
  <calcPr/>
</workbook>
</file>

<file path=xl/sharedStrings.xml><?xml version="1.0" encoding="utf-8"?>
<sst xmlns="http://schemas.openxmlformats.org/spreadsheetml/2006/main" count="661" uniqueCount="414">
  <si>
    <t>OBRA: EXECUÇÃO DE OBRA DO SISTEMA DE ESGOTAMENTO SANITÁRIO DA BACIA 01 - 2ª ETAPA</t>
  </si>
  <si>
    <t>PLANILHA DE MEDIÇÕES</t>
  </si>
  <si>
    <t>ENDEREÇO DA OBRA: DIVERSAS RUAS NOS BAIRROS ABOLIÇÃO, SANTA DELMIRA, SANTO ANTÔNIO, BARROCAS E NOVA BETÂNIA, NO PERÍMETRO URBANO DE MOSSORÓ/RN.</t>
  </si>
  <si>
    <t>EMPRESA CONTRATADA: VIPETRO CONSTRUÇÕES E MONTAGENS INDUSTRIAIS LTDA</t>
  </si>
  <si>
    <t>Item</t>
  </si>
  <si>
    <t>Descrição</t>
  </si>
  <si>
    <t>UN</t>
  </si>
  <si>
    <t>Quantitativos Físicos</t>
  </si>
  <si>
    <t>Quantitativos Financeiros</t>
  </si>
  <si>
    <t>Total Contratado</t>
  </si>
  <si>
    <t>Quantitativo Executado</t>
  </si>
  <si>
    <t>Valor Unitário com BDI</t>
  </si>
  <si>
    <t>Valor Executado</t>
  </si>
  <si>
    <t xml:space="preserve">SISTEMA DE ESGOTAMENTO SANITÁRIO </t>
  </si>
  <si>
    <t>ADMINISTRAÇÃO LOCAL DA OBRA</t>
  </si>
  <si>
    <t>0,5</t>
  </si>
  <si>
    <t>CANTEIRO DE OBRAS</t>
  </si>
  <si>
    <t>1.2.0.1</t>
  </si>
  <si>
    <t>PLACA DE OBRA EM CHAPA DE AÇO GALVANIZADO. INC_05/2020 - ( REF.  2010054 / CAERN)</t>
  </si>
  <si>
    <t>M²</t>
  </si>
  <si>
    <t>32,00</t>
  </si>
  <si>
    <t>1.2.0.2</t>
  </si>
  <si>
    <t>ENTRADA DE ENERGIA ELÉTRICA, AÉREA, TRIFÁSICA, COM CAIXA DE EMBUTIR, CABO DE 10 MM2 E DISJUNTOR DIN 50A (NÃO INCLUSO O POSTE DE CONCRETO). AF_07/2020</t>
  </si>
  <si>
    <t>1,00</t>
  </si>
  <si>
    <t xml:space="preserve"> </t>
  </si>
  <si>
    <t>1.2.0.3</t>
  </si>
  <si>
    <t>POSTE DE CONCRETO DUPLO T H=8M , INCLUSIVE ESCAVAÇÃO, EXCLUSIVE TRANSPORTE -  FORNECIMENTO E INSTALAÇÃO. R_05/2021 - (REF. 1060258 - CAERN)</t>
  </si>
  <si>
    <t>1.2.0.4</t>
  </si>
  <si>
    <t>KIT CAVALETE PARA MEDIÇÃO DE ÁGUA - ENTRADA PRINCIPAL, EM PVC SOLDÁVEL DN 20 (½")   FORNECIMENTO E INSTALAÇÃO (EXCLUSIVE HIDRÔMETRO). AF_11/2016</t>
  </si>
  <si>
    <t>1.2.0.5</t>
  </si>
  <si>
    <t>EXECUÇÃO DE ESCRITÓRIO EM CANTEIRO DE OBRA EM CHAPA DE MADEIRA COMPENSADA, NÃO INCLUSO MOBILIÁRIO E EQUIPAMENTOS. AF_02/2016</t>
  </si>
  <si>
    <t>20,00</t>
  </si>
  <si>
    <t>1.2.0.6</t>
  </si>
  <si>
    <t>EXECUÇÃO DE ALMOXARIFADO EM CANTEIRO DE OBRA EM ALVENARIA, INCLUSO PRATELEIRAS. AF_02/2016</t>
  </si>
  <si>
    <t>30,00</t>
  </si>
  <si>
    <t>1.2.0.7</t>
  </si>
  <si>
    <t>EXECUÇÃO DE REFEITÓRIO EM CANTEIRO DE OBRA EM CHAPA DE MADEIRA COMPENSADA, NÃO INCLUSO MOBILIÁRIO E EQUIPAMENTOS. AF_02/2016</t>
  </si>
  <si>
    <t>1.2.0.8</t>
  </si>
  <si>
    <t>EXECUÇÃO DE SANITÁRIO E VESTIÁRIO EM CANTEIRO DE OBRA EM CHAPA DE MADEIRA COMPENSADA, NÃO INCLUSO MOBILIÁRIO. AF_02/2016</t>
  </si>
  <si>
    <t>16,00</t>
  </si>
  <si>
    <t>REDE COLETORA</t>
  </si>
  <si>
    <t>1.3.1</t>
  </si>
  <si>
    <t>SERVIÇOS PRELIMINARES</t>
  </si>
  <si>
    <t>1.3.1.1</t>
  </si>
  <si>
    <t>LOCAÇÃO DE ADUTORAS, COLETORES TRONCO E INTERCEPTORES - COMAUXÍLIO DE EQUIPAMENTO TOPOGRÁFICO. R_11/2018</t>
  </si>
  <si>
    <t>M</t>
  </si>
  <si>
    <t>3.724,98</t>
  </si>
  <si>
    <t>1.3.1.2</t>
  </si>
  <si>
    <t>SINALIZAÇÃO DE VIAS PÚBLICAS REUTILIZANDO EQUIPAMENTOS DETRECHOS ANTERIORES</t>
  </si>
  <si>
    <t>3.382,90</t>
  </si>
  <si>
    <t>1.3.1.3</t>
  </si>
  <si>
    <t>SINALIZAÇÃO DE VIAS PÚBLICAS SEM ILUMINAÇÃO (REF. 2010022 / CAERN -05/2021</t>
  </si>
  <si>
    <t>375,86</t>
  </si>
  <si>
    <t>1.3.1.4</t>
  </si>
  <si>
    <t>ESGOTAMENTO COM BOMBA ELÉTRICA DE IMERSÃO, CAPACIDADE DE75M³/H - 3,6KW. R_11/2020</t>
  </si>
  <si>
    <t>M³</t>
  </si>
  <si>
    <t>2.157,36</t>
  </si>
  <si>
    <t>1.3.2</t>
  </si>
  <si>
    <t>TRABALHO EM TERRA</t>
  </si>
  <si>
    <t>1.3.2.1</t>
  </si>
  <si>
    <t>ESCAVAÇÃO MECANIZADA DE VALA COM PROF. ATÉ 1,5 M (MÉDIA MONTANTE E JUSANTE/UMA COMPOSIÇÃO POR TRECHO), ESCAVADEIRA (0,8 M3), LARG. MENOR QUE 1,5 M, EM SOLO DE 1A CATEGORIA, EM LOCAIS COM ALTO NÍVEL DE INTERFERÊNCIA. AF_02/2021</t>
  </si>
  <si>
    <t>762,91</t>
  </si>
  <si>
    <t>1.3.2.2</t>
  </si>
  <si>
    <t>ESCAVAÇÃO MECANIZADA DE VALA COM PROF. MAIOR QUE 1,5 M ATÉ 3,0 M (MÉDIA MONTANTE E JUSANTE/UMA COMPOSIÇÃO POR TRECHO), ESCAVADEIRA (0,8 M3), LARGURA ATÉ 1,5 M, EM SOLO DE 1A CATEGORIA, EM LOCAIS COM ALTO NÍVEL DE INTERFERÊNCIA. AF_02/2021</t>
  </si>
  <si>
    <t>0</t>
  </si>
  <si>
    <t>1.3.2.3</t>
  </si>
  <si>
    <t>ESCAVAÇÃO MECANIZADA DE VALA COM PROF. ATÉ 1,5 M (MÉDIA MONTANTE E JUSANTE/UMA COMPOSIÇÃO POR TRECHO), ESCAVADEIRA (0,8 M3),LARG. ATÉ 1,5 M, EM SOLO DE 2A CATEGORIA, EM LOCAIS COM ALTO NÍVEL DE INTERFERÊNCIA.  AF_02/2021</t>
  </si>
  <si>
    <t>1901,01</t>
  </si>
  <si>
    <t>1.3.2.4</t>
  </si>
  <si>
    <t>ESCAVAÇÃO MECANIZADA DE VALA COM PROF. MAIOR QUE 1,5 M ATÉ 3,0 M (MÉDIA MONTANTE E JUSANTE/UMA COMPOSIÇÃO POR TRECHO), ESCAVADEIRA (0,8 M3), LARG. ATÉ 1,5 M, EM SOLO DE 2A CATEGORIA, EM LOCAIS COM ALTO NÍVEL DE INTERFERÊNCIA. AF_02/2021</t>
  </si>
  <si>
    <t>186,24</t>
  </si>
  <si>
    <t>1.3.2.5</t>
  </si>
  <si>
    <t>ESCAVAÇÃO DE MATERIAL DE 3ª CATEGORIA COM ROMPEDOR HIDRÁULICO ACOPLADO A ESCAVADEIRA INCLUSO REMOÇÃO DE MATERIAL DA VALA COMESCAVADEIRA HIDRÁULICA. INC_05/2019</t>
  </si>
  <si>
    <t>1.333,79</t>
  </si>
  <si>
    <t>1.3.2.6</t>
  </si>
  <si>
    <t>ESCAVAÇÃO MANUAL DE VALA COM PROFUNDIDADE MENOR OU IGUAL A 1,30 M. AF_02/2021</t>
  </si>
  <si>
    <t>1.3.2.7</t>
  </si>
  <si>
    <t>CARGA, MANOBRA E DESCARGA DE SOLOS E MATERIAIS GRANULARES EM CAMINHÃO BASCULANTE 10 M³ - CARGA COM ESCAVADEIRA HIDRÁULICA (CAÇAMBA DE 1,20 M³ / 155 HP) E DESCARGA LIVRE (UNIDADE: M3). AF_07/2020</t>
  </si>
  <si>
    <t>10.956,96</t>
  </si>
  <si>
    <t>1.3.2.8</t>
  </si>
  <si>
    <t>TRANSPORTE COM CAMINHÃO BASCULANTE DE 10 M³, EM VIA URBANA PAVIMENTADA, DMT ATÉ 30 KM (UNIDADE: M3XKM). AF_07/2020</t>
  </si>
  <si>
    <t>M³XKM</t>
  </si>
  <si>
    <t>329.874,20</t>
  </si>
  <si>
    <t>1.3.2.9</t>
  </si>
  <si>
    <t>PREPARO DE FUNDO DE VALA COM LARGURA MENOR QUE 1,5 M, COM CAMADA DE AREIA, LANÇAMENTO MECANIZADO. AF_08/2020</t>
  </si>
  <si>
    <t>370,32</t>
  </si>
  <si>
    <t>1.3.2.10</t>
  </si>
  <si>
    <t>ATERRO MANUAL DE VALAS COM AREIA PARA ATERRO E COMPACTAÇÃO MECANIZADA. AF_05/2016</t>
  </si>
  <si>
    <t>3.712,88</t>
  </si>
  <si>
    <t>1.3.2.11</t>
  </si>
  <si>
    <t>REATERRO MANUAL DE VALAS COM COMPACTAÇÃO MECANIZADA. AF_04/2016</t>
  </si>
  <si>
    <t>1.3.2.12</t>
  </si>
  <si>
    <t>ESCORAMENTO DE VALA, TIPO BLINDAGEM, COM PROFUNDIDADE DE 1,5 A 3,0 M, LARGURA MAIOR OU IGUAL A 1,5 M E MENOR QUE 2,5 M - EXECUÇÃO, NÃO INCLUI MATERIAL. AF_08/2020</t>
  </si>
  <si>
    <t>429,70</t>
  </si>
  <si>
    <t>1.3.3</t>
  </si>
  <si>
    <t>DEMOLIÇÕES E RETIRADAS</t>
  </si>
  <si>
    <t>1.3.3.1</t>
  </si>
  <si>
    <t>RETIRADA DE PAVIMENTAÇÃO EM PARALELEPÍPEDO REJUNTADO COM ASFALTO (REF. 1200025 /  CAERN - 05/2021 )</t>
  </si>
  <si>
    <t>4.003,09</t>
  </si>
  <si>
    <t>1.3.3.2</t>
  </si>
  <si>
    <t>DEMOLIÇÃO PARCIAL DE PAVIMENTO ASFÁLTICO, DE FORMA MECANIZADA, SEM REAPROVEITAMENTO. AF_12/2017</t>
  </si>
  <si>
    <t>2494,22</t>
  </si>
  <si>
    <t>1.3.3.3</t>
  </si>
  <si>
    <t>479,15</t>
  </si>
  <si>
    <t>1.3.3.4</t>
  </si>
  <si>
    <t>8363,71</t>
  </si>
  <si>
    <t>1.3.4</t>
  </si>
  <si>
    <t>PAVIMENTAÇÃO</t>
  </si>
  <si>
    <t>1.3.4.1</t>
  </si>
  <si>
    <t>REASSENTAMENTO DE PAVIMENTO EM PARALELEPÍPEDOS, REAJUNTAMENTO COM PEDRISCO E  EMULSÃO ASFÁLTICA, CONSIDERANDO APROVEITAMENTO DO PARALELEPÍPEDO, INCLUSIVE  COLCHÃO DE AREIA E COMPACTAÇÃO COM PLACA VIBRATÓRIA. (REF. 2150035 / CAERN - 11/2020</t>
  </si>
  <si>
    <t>1.3.4.2</t>
  </si>
  <si>
    <t>EXECUÇÃO DE PAVIMENTO EM PARALELEPÍPEDOS, REJUNTAMENTO COM PEDRISCO E EMULSÃO ASFÁLTICA (BRIPAR), COMPACTAÇÃO COM PLACAVIBRATÓRIA. R_05/2022REV01</t>
  </si>
  <si>
    <t>2.974,00</t>
  </si>
  <si>
    <t>1.3.4.3</t>
  </si>
  <si>
    <t>EXECUÇÃO DE PINTURA DE LIGAÇÃO COM EMULSÃO ASFÁLTICA RR-2C. AF_11/2019</t>
  </si>
  <si>
    <t>2649,77</t>
  </si>
  <si>
    <t>1.3.4.4</t>
  </si>
  <si>
    <t>EXECUÇÃO DE PAVIMENTO COM APLICAÇÃO DE CONCRETO ASFÁLTICO, CAMADA DE ROLAMENTO - EXCLUSIVE CARGA E TRANSPORTE. AF_11/2019</t>
  </si>
  <si>
    <t>57,10</t>
  </si>
  <si>
    <t>1.3.4.5</t>
  </si>
  <si>
    <t>TRANSPORTE COM CAMINHÃO TANQUE DE TRANSPORTE DE MATERIAL ASFÁLTICO DE 20000 L, EM VIA URBANA PAVIMENTADA, DMT ATÉ 30KM (UNIDADE: TXKM). AF_07/2020</t>
  </si>
  <si>
    <t>TXKM</t>
  </si>
  <si>
    <t>6067,30</t>
  </si>
  <si>
    <t>1.3.4.6</t>
  </si>
  <si>
    <t>LIMPEZA DE RUAS (VARRIÇÃO E REMOÇÃO DE ENTULHOS), INCLUISIVECARGA MANUAL</t>
  </si>
  <si>
    <t>22.590,35</t>
  </si>
  <si>
    <t>1.3.4.7</t>
  </si>
  <si>
    <t>EXECUÇÃO DE PAVIMENTO COM APLICAÇÃO DE CONCRETO ASFÁLTICO, CAMADA DE BINDER - EXCLUSIVE CARGA E TRANSPORTE. AF_11/2019</t>
  </si>
  <si>
    <t>106,01</t>
  </si>
  <si>
    <t>1.3.5</t>
  </si>
  <si>
    <t>TUBOS, CAIXAS E POÇOS</t>
  </si>
  <si>
    <t>1.3.5.1</t>
  </si>
  <si>
    <t>TUBO DE PVC PARA REDE COLETORA DE ESGOTO DE PAREDE MACIÇA, DN 150 MM, JUNTA ELÁSTICA  - FORNECIMENTO E ASSENTAMENTO. AF_01/2021</t>
  </si>
  <si>
    <t>3.073,30</t>
  </si>
  <si>
    <t>1.3.5.2</t>
  </si>
  <si>
    <t>TUBO DE PVC PARA REDE COLETORA DE ESGOTO DE PAREDE MACIÇA, DN 200 MM, JUNTA ELÁSTICA - FORNECIMENTO E ASSENTAMENTO. AF_01/2021</t>
  </si>
  <si>
    <t>1.3.5.3</t>
  </si>
  <si>
    <t>ASSENTAMENTO DE TUBO DE QUEDA PARA POÇO DE VISITA, 150 MM A400MM, DE 1,01 M ATÉ 2,00 M. R_11/2021</t>
  </si>
  <si>
    <t>1.3.5.4</t>
  </si>
  <si>
    <t>ASSENTAMENTO DE TUBO DE QUEDA PARA POÇO DE VISITA, 150 MM A400MM, DE 2,01 M ATÉ 3,50 M. R_11/2021</t>
  </si>
  <si>
    <t>1.3.5.5</t>
  </si>
  <si>
    <t>(COMPOSIÇÃO REPRESENTATIVA) POÇO DE VISITA CIRCULAR PARA ESGOTO, EM CONCRETO PRÉ-MOLDADO, DIÂMETRO INTERNO = 1,0 M, PROFUNDIDADE ATÉ 1,50 M, INCLUINDO TAMPÃO DE FERRO FUNDIDO, DIÂMETRO DE 60 CM. AF_04/2018</t>
  </si>
  <si>
    <t>98,00</t>
  </si>
  <si>
    <t>1.3.5.6</t>
  </si>
  <si>
    <t>(COMPOSIÇÃO REPRESENTATIVA) POÇO DE VISITA CIRCULAR PARA ESGOTO, EM CONCRETO PRÉ-MOLDADO, DIÂMETRO INTERNO = 1,0 M, PROFUNDIDADE DE 1,50 A 2,00 M, INCLUINDO TAMPÃO DE FERRO FUNDIDO, DIÂMETRO DE 60 CM. AF_04/2018</t>
  </si>
  <si>
    <t>3,00</t>
  </si>
  <si>
    <t>1.3.5.7</t>
  </si>
  <si>
    <t>(COMPOSIÇÃO REPRESENTATIVA) POÇO DE VISITA CIRCULAR PARA ESGOTO, EM CONCRETO PRÉ-MOLDADO, DIÂMETRO INTERNO = 1,0 M, PROFUNDIDADE DE 2,00 A 2,50 M, INCLUINDO TAMPÃO DE FERRO FUNDIDO, DIÂMETRO DE 60 CM. AF_04/2018</t>
  </si>
  <si>
    <t>1.3.5.8</t>
  </si>
  <si>
    <t>(COMPOSIÇÃO REPRESENTATIVA) POÇO DE VISITA CIRCULAR PARA ESGOTO, EM CONCRETO PRÉ-MOLDADO, DIÂMETRO INTERNO = 1,0 M, PROFUNDIDADE DE 2,50 A 3,00 M, INCLUINDO TAMPÃO DE FERRO FUNDIDO, DIÂMETRO DE 60 CM. AF_04/2018</t>
  </si>
  <si>
    <t>1.3.5.9</t>
  </si>
  <si>
    <t>RETIRADA E REPOSIÇÃO DE PENA D'ÁGUA</t>
  </si>
  <si>
    <t>243</t>
  </si>
  <si>
    <t>1.3.6</t>
  </si>
  <si>
    <t>SERVIÇOS ESPECIAIS</t>
  </si>
  <si>
    <t>1.3.6.1</t>
  </si>
  <si>
    <t>EXEC. DE FURO DIRECIONAL MND, C/ DN=150, INCLUSIVE FORNEC. SOLDA E ASSENT. DE TUBO, C/  EQUIPAMENTOS DE APOIO PARA EXECUCAO DOS SERVICOS, SONDAGEM, C/ FORNEC. DE TUBOS -  (REF. COTAÇÃO EMBASA / 12.13.05)</t>
  </si>
  <si>
    <t>1.3.7</t>
  </si>
  <si>
    <t>DIVERSOS</t>
  </si>
  <si>
    <t>1.3.7.1</t>
  </si>
  <si>
    <t>CADASTRO DE REDES, INCLUSIVE DESENHISTA. INC_05/2017 - (REF. 2220076 - CAERN)</t>
  </si>
  <si>
    <t>3.709,50</t>
  </si>
  <si>
    <t>1.3.7.2</t>
  </si>
  <si>
    <t>LOCAÇÃO DE BANHEIRO QUÍMICO COM LIMPEZA DIÁRIA INCLUSO COLETA E DESTINAÇÃO FINAL DE EFLUENTES (REF. COMPESA - 01.08.41U)</t>
  </si>
  <si>
    <t>UNXMÊS</t>
  </si>
  <si>
    <t>5,00</t>
  </si>
  <si>
    <t>1.4</t>
  </si>
  <si>
    <t>LIGAÇÕES PREDIAIS</t>
  </si>
  <si>
    <t>1.4.1</t>
  </si>
  <si>
    <t>1.4.1.1</t>
  </si>
  <si>
    <t>SONDAGEM DE INTERFERÊNCIA, ESCAVAÇÃO MANUAL DE VALA DE 0,60M ATÉ 1,30M, INCLUSIVE DEMOLIÇÃO DE PAVIMENTAÇÃO EMPARALELEPÍPEDO</t>
  </si>
  <si>
    <t>372,60</t>
  </si>
  <si>
    <t>1.4.2</t>
  </si>
  <si>
    <t>1.4.2.1</t>
  </si>
  <si>
    <t>2.775,05</t>
  </si>
  <si>
    <t>1.4.2.2</t>
  </si>
  <si>
    <t>77,03</t>
  </si>
  <si>
    <t>1.4.2.3</t>
  </si>
  <si>
    <t>1.821,60</t>
  </si>
  <si>
    <t>1.4.2.4</t>
  </si>
  <si>
    <t>798,17</t>
  </si>
  <si>
    <t>1.4.2.5</t>
  </si>
  <si>
    <t>DEMOLIÇÃO DE PISO CIMENTADO SOBRE LASTRO DE CONCRETO - (REF. C1066 / SEINFRA 027)</t>
  </si>
  <si>
    <t>359,40</t>
  </si>
  <si>
    <t>1.4.2.6</t>
  </si>
  <si>
    <t>DEMOLIÇÃO DE REVESTIMENTO CERÂMICO, DE FORMA MANUAL, SEM REAPROVEITAMENTO. AF_12/2017</t>
  </si>
  <si>
    <t>0,75</t>
  </si>
  <si>
    <t>1.4.2.7</t>
  </si>
  <si>
    <t>DEMOLIÇÃO DE PAVIMENTO INTERTRAVADO, DE FORMA MANUAL, COM REAPROVEITAMENTO. AF_12/2017</t>
  </si>
  <si>
    <t>1.4.2.8</t>
  </si>
  <si>
    <t>DEMOLIÇÃO DE LADRILHO HIDRÁULICO, DE FORMA MANUAL, SEM REAPROVEITAMENTO - (REF.  85367/SINAPI)</t>
  </si>
  <si>
    <t>1.4.2.9</t>
  </si>
  <si>
    <t>RETIRADA DE MEIO FIO DE PEDRA GRANÍTICA ( REF. C3373 / SEINFRA 027)</t>
  </si>
  <si>
    <t>1.4.3</t>
  </si>
  <si>
    <t>PAVIMENTAÇÃO E REVESTIMENTOS</t>
  </si>
  <si>
    <t>1.4.3.1</t>
  </si>
  <si>
    <t>2.768,22</t>
  </si>
  <si>
    <t>1.4.3.2</t>
  </si>
  <si>
    <t>835,06</t>
  </si>
  <si>
    <t>1.4.3.3</t>
  </si>
  <si>
    <t>357,36</t>
  </si>
  <si>
    <t>1.4.3.4</t>
  </si>
  <si>
    <t>21,48</t>
  </si>
  <si>
    <t>1.4.3.5</t>
  </si>
  <si>
    <t>332,95</t>
  </si>
  <si>
    <t>1.4.3.6</t>
  </si>
  <si>
    <t>PISO CIMENTADO, TRAÇO 1:3 (CIMENTO E AREIA), ACABAMENTO RÚSTICO, ESPESSURA 3,0 CM, PREPARO MECÂNICO DA ARGAMASSA. AF_09/2020</t>
  </si>
  <si>
    <t>149,80</t>
  </si>
  <si>
    <t>1.4.3.7</t>
  </si>
  <si>
    <t>REVESTIMENTO CERÂMICO PARA PISO COM PLACAS TIPO ESMALTADA EXTRA DE DIMENSÕES 35X35 CM APLICADA EM AMBIENTES DE ÁREA ENTRE 5 M2 E 10 M2. AF_06/2014</t>
  </si>
  <si>
    <t>1.4.3.8</t>
  </si>
  <si>
    <t>EXECUÇÃO DE PASSEIO EM PISO INTERTRAVADO S/ FORNECIMENTO DE BLOQUETE (INCLUSIVE  AREIA E PÓ DE PEDRA) - (REF. 92402/SINAPI)</t>
  </si>
  <si>
    <t>1.4.3.9</t>
  </si>
  <si>
    <t>PISO EM LADRILHO HIDRÁULICO APLICADO EM AMBIENTES EXTERNOS. AF_05/2020</t>
  </si>
  <si>
    <t>1.4.3.10</t>
  </si>
  <si>
    <t>RECOMPOSIÇÃO DE MEIO FIO REJUNTADO COM ARGAMASSA DE CIMENTO E AREIA GROSSA,  TRAÇO 1:3 ( REF. C2928 / SEINFRA 027)</t>
  </si>
  <si>
    <t>1.4.3.11</t>
  </si>
  <si>
    <t>1.938,61</t>
  </si>
  <si>
    <t>1.4.4</t>
  </si>
  <si>
    <t>1.4.4.1</t>
  </si>
  <si>
    <t>COLETOR PREDIAL DE ESGOTO, DA CAIXA ATÉ A REDE (DISTÂNCIA = 4M, LARGURA DA VALA =  0,65M), INCLUINDO ESCAVAÇÃO MECANIZADA, PREPARO DE FUNDO DE VALA, ATERRO COM  ADENSAMENTO HIDRÁULICO E TRANSPORTE, TUBO PVC P/ REDE COLETORA ESGOTO JEI DN 100  MM E CONEXÕES - FORNECIMENTO E INSTALAÇÃO - (REF. 93353/SINAPI)</t>
  </si>
  <si>
    <t>1.043,00</t>
  </si>
  <si>
    <t>1.4.4.2</t>
  </si>
  <si>
    <t>COLETOR PREDIAL DE ESGOTO, DA CAIXA ATÉ A REDE (DISTÂNCIA = 6M, LARGURA DA VALA =  0,65M), INCLUINDO ESCAVAÇÃO MECANIZADA, PREPARO DE FUNDO DE VALA, ATERRO COM  ADENSAMENTO HIDRÁULICO E TRANSPORTE, TUBO PVC P/ REDE COLETORA ESGOTO JEI DN 100  MM E CONEXÕES - FORNECIMENTO E INSTALAÇÃO - (REF. 93352/SINAPI)</t>
  </si>
  <si>
    <t>146,00</t>
  </si>
  <si>
    <t>1.4.4.3</t>
  </si>
  <si>
    <t>COLETOR PREDIAL DE ESGOTO, DA CAIXA ATÉ A REDE (DISTÂNCIA = 8M, LARGURA DA VALA =  0,65M), INCLUINDO ESCAVAÇÃO MECANIZADA, PREPARO DE FUNDO DE VALA, ATERRO COM  ADENSAMENTO HIDRÁULICO E TRANSPORTE, TUBO PVC P/ REDE COLETORA ESGOTO JEI DN 100  MM E CONEXÕES - FORNECIMENTO E INSTALAÇÃO - (REF.93351/SINAPI)</t>
  </si>
  <si>
    <t>28,00</t>
  </si>
  <si>
    <t>1.4.4.4</t>
  </si>
  <si>
    <t>COLETOR PREDIAL DE ESGOTO, DA CAIXA ATÉ A REDE (DISTÂNCIA = 10M, LARGURA DA VALA =  0,65M), INCLUINDO ESCAVAÇÃO MECANIZADA, PREPARO DE FUNDO DE VALA, ATERRO COM  ADENSAMENTO HIDRÁULICO E TRANSPORTE, TUBO PVC P/ REDE COLETORA ESGOTO JEI DN 100  MM E CONEXÕES - FORNECIMENTO E INSTALAÇÃO - (REF. 93350/SINAPI)</t>
  </si>
  <si>
    <t>1.4.4.5</t>
  </si>
  <si>
    <t>TUBO DE PVC PARA REDE COLETORA DE ESGOTO DE PAREDE MACIÇA, DN 100 MM, JUNTA ELÁSTICA - FORNECIMENTO E ASSENTAMENTO. AF_01/2021</t>
  </si>
  <si>
    <t>103,59</t>
  </si>
  <si>
    <t>1.4.4.6</t>
  </si>
  <si>
    <t>TIL PARA LIGAÇÃO CONVENCIONAL DE ESGOTO, INCLUSIVE ESCAVAÇÃO, ATERRO, BOTA-FORA DE  MATERIAL, TAMPÃO COMPLETO, PLUG E CONEXÕES (REF.210091/CAERN)</t>
  </si>
  <si>
    <t>1.507,00</t>
  </si>
  <si>
    <t>1.4.4.7</t>
  </si>
  <si>
    <t>CAIXA DE INSPEÇÃO EM CONCRETO PRÉ-MOLDADO DN 60 CM COM TAMPA, H= 60 CM -  FORNECIMENTO E INSTALAÇÃO (REF.SINAPI_74166/001)</t>
  </si>
  <si>
    <t>1.4.4.8</t>
  </si>
  <si>
    <t>JUNTA ARGAMASSADA ENTRE TUBO DN 100 MM E O POÇO DE VISITA/ CAIXA DE CONCRETO OU ALVENARIA EM REDES DE ESGOTO. AF_01/2021</t>
  </si>
  <si>
    <t>12,00</t>
  </si>
  <si>
    <t>1.4.4.9</t>
  </si>
  <si>
    <t>TRANSPORTE COM CAMINHÃO BASCULANTE DE 14 M³, EM VIA URBANA PAVIMENTADA, DMT ATÉ 30 KM (UNIDADE: M3XKM). AF_07/2020</t>
  </si>
  <si>
    <t>19.913,10</t>
  </si>
  <si>
    <t>1.4.4.10</t>
  </si>
  <si>
    <t>TUBO PVC PBA, CLASSE 12, DN 100 MM, FORNECIMENTO E INSTALAÇÃO. R_11/2019</t>
  </si>
  <si>
    <t>1.4.4.11</t>
  </si>
  <si>
    <t>TUBO PVC PBA, CLASSE 12, DN 75 MM, FORNECIMENTO E INSTALAÇÃO. R_11/2019</t>
  </si>
  <si>
    <t>1.4.4.12</t>
  </si>
  <si>
    <t>TUBO PVC PBA, CLASSE 12, DN 50 MM, FORNECIMENTO E INSTALAÇÃO. R_11/2019</t>
  </si>
  <si>
    <t>1.5</t>
  </si>
  <si>
    <t>LIGAÇÕES INTRADOMICILIARES</t>
  </si>
  <si>
    <t>1.5.0.1</t>
  </si>
  <si>
    <t>DEMOLIÇÃO DE ALVENARIA DE BLOCO FURADO, DE FORMA MANUAL, SEM REAPROVEITAMENTO. AF_12/2017</t>
  </si>
  <si>
    <t>0,53</t>
  </si>
  <si>
    <t>1.5.0.2</t>
  </si>
  <si>
    <t>48,99</t>
  </si>
  <si>
    <t>1.5.0.3</t>
  </si>
  <si>
    <t>341,53</t>
  </si>
  <si>
    <t>1.5.0.4</t>
  </si>
  <si>
    <t>1.5.0.5</t>
  </si>
  <si>
    <t>DEMOLIÇÃO DE CONCRETO SIMPLES (REF. C1049/SEINFRA 027 )</t>
  </si>
  <si>
    <t>346,64</t>
  </si>
  <si>
    <t>1.5.0.6</t>
  </si>
  <si>
    <t>ALVENARIA DE VEDAÇÃO DE BLOCOS CERÂMICOS FURADOS NA HORIZONTAL DE 9X19X19 CM (ESPESSURA 9 CM) E ARGAMASSA DE ASSENTAMENTO COM PREPARO EM BETONEIRA. AF_12/2021</t>
  </si>
  <si>
    <t>0,11</t>
  </si>
  <si>
    <t>1.5.0.7</t>
  </si>
  <si>
    <t>234,83</t>
  </si>
  <si>
    <t>1.5.0.8</t>
  </si>
  <si>
    <t>165,32</t>
  </si>
  <si>
    <t>1.5.0.9</t>
  </si>
  <si>
    <t>REATERRO MANUAL APILOADO COM SOQUETE. AF_10/2017</t>
  </si>
  <si>
    <t>1.5.0.10</t>
  </si>
  <si>
    <t>PREPARO DE FUNDO DE VALA COM LARGURA MENOR QUE 1,5 M, COM CAMADA DE AREIA, LANÇAMENTO MANUAL. AF_08/2020</t>
  </si>
  <si>
    <t>47,50</t>
  </si>
  <si>
    <t>1.5.0.11</t>
  </si>
  <si>
    <t>4.556,72</t>
  </si>
  <si>
    <t>1.5.0.12</t>
  </si>
  <si>
    <t>(COMPOSIÇÃO REPRESENTATIVA) DO SERVIÇO DE INST. TUBO PVC, SÉRIE N, ESGOTO PREDIAL, 100 MM (INST. RAMAL DESCARGA, RAMAL DE ESG. SANIT., PRUMADA ESG. SANIT., VENTILAÇÃO OU SUB-COLETOR AÉREO), INCL. CONEXÕES E CORTES, FIXAÇÕES, P/ PRÉDIOS. AF_10/2015</t>
  </si>
  <si>
    <t>782,79</t>
  </si>
  <si>
    <t>1.5.0.13</t>
  </si>
  <si>
    <t>(COMPOSIÇÃO REPRESENTATIVA) DO SERVIÇO DE INST. TUBO PVC, SÉRIE N, ESGOTO PREDIAL, DN 75 MM, (INST. EM RAMAL DE DESCARGA, RAMAL DE ESG. SANITÁRIO, PRUMADA DE ESG. SANITÁRIO OU VENTILAÇÃO), INCL. CONEXÕES, CORTES E FIXAÇÕES, P/ PRÉDIOS. AF_10/2015</t>
  </si>
  <si>
    <t>1.5.0.14</t>
  </si>
  <si>
    <t>(COMPOSIÇÃO REPRESENTATIVA) DO SERVIÇO DE INSTALAÇÃO DE TUBO DE PVC, SÉRIE NORMAL, ESGOTO PREDIAL, DN 50 MM (INSTALADO EM RAMAL DE DESCARGA OU RAMAL DE ESGOTO SANITÁRIO), INCLUSIVE CONEXÕES, CORTES E FIXAÇÕES PARA, PRÉDIOS. AF_10/2015</t>
  </si>
  <si>
    <t>288,29</t>
  </si>
  <si>
    <t>1.5.0.15</t>
  </si>
  <si>
    <t>(COMPOSIÇÃO REPRESENTATIVA) DO SERVIÇO DE INSTALAÇÃO DE TUBO DE PVC, SÉRIE NORMAL, ESGOTO PREDIAL, DN 40 MM (INSTALADO EM RAMAL DE DESCARGA OU RAMAL DE ESGOTO SANITÁRIO), INCLUSIVE CONEXÕES, CORTES E FIXAÇÕES, PARA PRÉDIOS. AF_10/2015</t>
  </si>
  <si>
    <t>189,96</t>
  </si>
  <si>
    <t>1.5.0.16</t>
  </si>
  <si>
    <t>(COMPOSIÇÃO REPRESENTATIVA) DO SERVIÇO DE INSTALAÇÃO DE TUBOS DE PVC, SOLDÁVEL, ÁGUA FRIA, DN 20 MM (INSTALADO EM RAMAL, SUB-RAMAL OU RAMAL DE DISTRIBUIÇÃO), INCLUSIVE CONEXÕES, CORTES E FIXAÇÕES, PARA PRÉDIOS. AF_10/2015</t>
  </si>
  <si>
    <t>32,70</t>
  </si>
  <si>
    <t>1.5.0.17</t>
  </si>
  <si>
    <t>(COMPOSIÇÃO REPRESENTATIVA) DO SERVIÇO DE INSTALAÇÃO DE TUBOS DE PVC, SOLDÁVEL, ÁGUA FRIA, DN 25 MM (INSTALADO EM RAMAL, SUB-RAMAL, RAMAL DE DISTRIBUIÇÃO OU PRUMADA), INCLUSIVE CONEXÕES, CORTES E FIXAÇÕES, PARA PRÉDIOS. AF_10/2015</t>
  </si>
  <si>
    <t>5,40</t>
  </si>
  <si>
    <t>1.5.0.18</t>
  </si>
  <si>
    <t>CAIXA SIFONADA, PVC, DN 100 X 100 X 50 MM, JUNTA ELÁSTICA, FORNECIDA E INSTALADA EM RAMAL DE DESCARGA OU EM RAMAL DE ESGOTO SANITÁRIO. AF_12/2014</t>
  </si>
  <si>
    <t>31,00</t>
  </si>
  <si>
    <t>1.5.0.19</t>
  </si>
  <si>
    <t>SIFÃO DO TIPO FLEXÍVEL EM PVC 1  X 1.1/2  - FORNECIMENTO E INSTALAÇÃO. AF_01/2020</t>
  </si>
  <si>
    <t>78,00</t>
  </si>
  <si>
    <t>1.5.0.20</t>
  </si>
  <si>
    <t>VÁLVULA EM PLÁSTICO 1_x0094_ PARA PIA, TANQUE OU LAVATÓRIO, COM OU SEM LADRÃO - FORNECIMENTO E INSTALAÇÃO. AF_01/2020</t>
  </si>
  <si>
    <t>59,00</t>
  </si>
  <si>
    <t>1.5.0.21</t>
  </si>
  <si>
    <t>CAIXA DE GORDURA SIMPLES, CIRCULAR, EM CONCRETO PRÉ-MOLDADO, DIÂMETRO INTERNO = 0,4 M, ALTURA INTERNA = 0,4 M. AF_12/2020</t>
  </si>
  <si>
    <t>49,00</t>
  </si>
  <si>
    <t>1.5.0.22</t>
  </si>
  <si>
    <t>CAIXA ENTERRADA HIDRÁULICA RETANGULAR EM ALVENARIA COM TIJOLOS CERÂMICOS MACIÇOS, DIMENSÕES INTERNAS: 0,4X0,4X0,4 M PARA REDE DE ESGOTO. AF_12/2020</t>
  </si>
  <si>
    <t>129,00</t>
  </si>
  <si>
    <t>1.5.0.23</t>
  </si>
  <si>
    <t>CONCRETO FCK = 20MPA, TRAÇO 1:2,7:3 (EM MASSA SECA DE CIMENTO/ AREIA MÉDIA/ BRITA 1) - PREPARO MECÂNICO COM BETONEIRA 400 L. AF_05/2021</t>
  </si>
  <si>
    <t>17,63</t>
  </si>
  <si>
    <t>1.5.0.24</t>
  </si>
  <si>
    <t>314,70</t>
  </si>
  <si>
    <t>1.5.0.25</t>
  </si>
  <si>
    <t>1.5.0.26</t>
  </si>
  <si>
    <t>1.5.0.27</t>
  </si>
  <si>
    <t>TAMPA CIRCULAR PARA ESGOTO E DRENAGEM, EM CONCRETO PRÉ-MOLDADO, DIÂMETRO INTERNO = 0,6 M. AF_12/2020</t>
  </si>
  <si>
    <t>1.6.0.1</t>
  </si>
  <si>
    <t>CADASTRO DE LIGAÇÕES PREDIAIS, INCLUSIVE DESENHISTA. R_11/2021</t>
  </si>
  <si>
    <t>1.541,00</t>
  </si>
  <si>
    <t>1.6.0.2</t>
  </si>
  <si>
    <t>PRÉ-OPERAÇÃO E PARTIDA DE SISTEMA DE ESGOTO</t>
  </si>
  <si>
    <t>MÊS</t>
  </si>
  <si>
    <t>RAMAL DE CALÇADA</t>
  </si>
  <si>
    <t>1.7.1</t>
  </si>
  <si>
    <t>1.7.1.1</t>
  </si>
  <si>
    <t>3.655,80</t>
  </si>
  <si>
    <t>1.7.1.2</t>
  </si>
  <si>
    <t>461,77</t>
  </si>
  <si>
    <t>1.7.1.3</t>
  </si>
  <si>
    <t>ESGOTAMENTO DE FOSSA SÉPTICA E/OU SUMIDOURO COM CAMINHÃO LIMPA FOSSAS AUTO VÁCUO, INCLUSIVE LIMPEZA, ATÉ 5M³. R_05/2021</t>
  </si>
  <si>
    <t>1.7.1.4</t>
  </si>
  <si>
    <t>858,40</t>
  </si>
  <si>
    <t>1.7.2</t>
  </si>
  <si>
    <t>1.7.2.1</t>
  </si>
  <si>
    <t>1.527,08</t>
  </si>
  <si>
    <t>1.7.2.2</t>
  </si>
  <si>
    <t>3.819,31</t>
  </si>
  <si>
    <t>1.7.2.3</t>
  </si>
  <si>
    <t>82.138,66</t>
  </si>
  <si>
    <t>1.7.2.4</t>
  </si>
  <si>
    <t>177,88</t>
  </si>
  <si>
    <t>1.7.2.5</t>
  </si>
  <si>
    <t>1.7.2.6</t>
  </si>
  <si>
    <t>1.326,09</t>
  </si>
  <si>
    <t>1.7.3</t>
  </si>
  <si>
    <t>1.7.3.1</t>
  </si>
  <si>
    <t>724,09</t>
  </si>
  <si>
    <t>1.7.3.2</t>
  </si>
  <si>
    <t>96,99</t>
  </si>
  <si>
    <t>1.7.3.3</t>
  </si>
  <si>
    <t>35,38</t>
  </si>
  <si>
    <t>1.7.3.4</t>
  </si>
  <si>
    <t>638,24</t>
  </si>
  <si>
    <t>1.7.3.5</t>
  </si>
  <si>
    <t>52,00</t>
  </si>
  <si>
    <t>1.7.3.6</t>
  </si>
  <si>
    <t>585,24</t>
  </si>
  <si>
    <t>1.7.3.7</t>
  </si>
  <si>
    <t>211,16</t>
  </si>
  <si>
    <t>1.7.3.8</t>
  </si>
  <si>
    <t>251,00</t>
  </si>
  <si>
    <t>1.7.3.9</t>
  </si>
  <si>
    <t>1.7.3.10</t>
  </si>
  <si>
    <t>1.7.3.11</t>
  </si>
  <si>
    <t>DESMONTE DE MATERIAL DE 3ª CATEGORIA (BLOCOS DE ROCHAS OU MATACOS), COM MARTELETE PNEUMÁTICO MANUAL – EXCLUSIVE CARGA E TRANSPORTE. AF_03/2021</t>
  </si>
  <si>
    <t>1.7.3.12</t>
  </si>
  <si>
    <t>REMOÇÃO DE PISO DE PEDRA DE FORMA MANUAL COM REAPROVEITAMENTO- (REF. 97635/SINAPI)</t>
  </si>
  <si>
    <t>150,32</t>
  </si>
  <si>
    <t>1.7.4</t>
  </si>
  <si>
    <t>PAVIMENTAÇÃO E REVESTIMENTO</t>
  </si>
  <si>
    <t>1.7.4.1</t>
  </si>
  <si>
    <t>723,49</t>
  </si>
  <si>
    <t>1.7.4.2</t>
  </si>
  <si>
    <t>80,39</t>
  </si>
  <si>
    <t>1.7.4.3</t>
  </si>
  <si>
    <t>4,14</t>
  </si>
  <si>
    <t>1.7.4.4</t>
  </si>
  <si>
    <t>123,09</t>
  </si>
  <si>
    <t>1.7.4.5</t>
  </si>
  <si>
    <t>44,83</t>
  </si>
  <si>
    <t>1.7.4.6</t>
  </si>
  <si>
    <t>748,92</t>
  </si>
  <si>
    <t>1.7.4.7</t>
  </si>
  <si>
    <t>2,40</t>
  </si>
  <si>
    <t>1.7.4.8</t>
  </si>
  <si>
    <t>207,08</t>
  </si>
  <si>
    <t>1.7.4.9</t>
  </si>
  <si>
    <t>1.7.4.10</t>
  </si>
  <si>
    <t>1.7.4.11</t>
  </si>
  <si>
    <t>4.509,52</t>
  </si>
  <si>
    <t>1.7.4.12</t>
  </si>
  <si>
    <t>EXECUÇÃO DE PASSEIO EM PISO DE PEDRA S/ FORNECIMENTO DO MATERIAL (INCLUSIVE AREIA E PÓ DE PEDRA) - (REF. 92402/SINAPI)</t>
  </si>
  <si>
    <t>1.7.5</t>
  </si>
  <si>
    <t>1.7.5.1</t>
  </si>
  <si>
    <t>3.305,18</t>
  </si>
  <si>
    <t>1.7.5.2</t>
  </si>
  <si>
    <t>641,40</t>
  </si>
  <si>
    <t>1.7.5.3</t>
  </si>
  <si>
    <t>305,00</t>
  </si>
  <si>
    <t>1.7.5.4</t>
  </si>
  <si>
    <t>CAIXA ENTERRADA HIDRÁULICA RETANGULAR EM ALVENARIA COM TIJOLOS CERÂMICOS MACIÇOS, DIMENSÕES INTERNAS: 0,8X0,8X0,6 M PARA REDE DE ESGOTO. AF_12/2020</t>
  </si>
  <si>
    <t>47,00</t>
  </si>
  <si>
    <t>1.7.5.5</t>
  </si>
  <si>
    <t>ACRÉSCIMO PARA CAIXA DE INSPEÇÃO CIRCULAR, EM ALVENARIA COM TIJOLOS CERÂMICOS MACIÇOS, DIÂMETRO INTERNO = 0,60 M - (REF. SINAPI/97902)</t>
  </si>
  <si>
    <t>13,39</t>
  </si>
  <si>
    <t>1.7.6</t>
  </si>
  <si>
    <t>1.7.6.1</t>
  </si>
  <si>
    <t>334,00</t>
  </si>
  <si>
    <t>TOTAL DA OBRA (CUSTO + BDI):</t>
  </si>
  <si>
    <t>GLOSA</t>
  </si>
  <si>
    <t>REAJUSTE</t>
  </si>
  <si>
    <t>TOTAL DA OBRA (CUSTO + BDI) - GLOSA: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</si>
</sst>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R$ -416]* #,##0.00_);_([$R$ -416]* \(#,##0.00\);_([$R$ -416]* &quot;-&quot;??_);_(@_)"/>
    <numFmt numFmtId="165" formatCode="d.m"/>
  </numFmts>
  <fonts count="15">
    <font>
      <sz val="10.0"/>
      <color rgb="FF000000"/>
      <name val="Arial"/>
      <scheme val="minor"/>
    </font>
    <font>
      <sz val="11.0"/>
      <color rgb="FF000000"/>
      <name val="Calibri"/>
    </font>
    <font/>
    <font>
      <b/>
      <sz val="18.0"/>
      <color rgb="FF000000"/>
      <name val="Arial"/>
    </font>
    <font>
      <sz val="11.0"/>
      <color theme="1"/>
      <name val="Arial"/>
    </font>
    <font>
      <b/>
      <sz val="26.0"/>
      <color theme="1"/>
      <name val="Arial"/>
    </font>
    <font>
      <color theme="1"/>
      <name val="Arial"/>
    </font>
    <font>
      <b/>
      <color rgb="FF000000"/>
      <name val="Arial"/>
    </font>
    <font>
      <b/>
      <sz val="11.0"/>
      <color theme="1"/>
      <name val="Arial"/>
    </font>
    <font>
      <b/>
      <sz val="11.0"/>
      <color rgb="FF000000"/>
      <name val="Arial"/>
    </font>
    <font>
      <b/>
      <color theme="1"/>
      <name val="Arial"/>
    </font>
    <font>
      <color rgb="FF000000"/>
      <name val="Arial"/>
    </font>
    <font>
      <color rgb="FF000000"/>
      <name val="Calibri"/>
    </font>
    <font>
      <color theme="1"/>
      <name val="Arial"/>
      <scheme val="minor"/>
    </font>
    <font>
      <b/>
      <sz val="12.0"/>
      <color theme="1"/>
      <name val="Arial"/>
    </font>
  </fonts>
  <fills count="9">
    <fill>
      <patternFill patternType="none"/>
    </fill>
    <fill>
      <patternFill patternType="lightGray"/>
    </fill>
    <fill>
      <patternFill patternType="solid">
        <fgColor rgb="FF244062"/>
        <bgColor rgb="FF244062"/>
      </patternFill>
    </fill>
    <fill>
      <patternFill patternType="solid">
        <fgColor rgb="FFF2F2F2"/>
        <bgColor rgb="FFF2F2F2"/>
      </patternFill>
    </fill>
    <fill>
      <patternFill patternType="solid">
        <fgColor rgb="FF538DD5"/>
        <bgColor rgb="FF538DD5"/>
      </patternFill>
    </fill>
    <fill>
      <patternFill patternType="solid">
        <fgColor theme="0"/>
        <bgColor theme="0"/>
      </patternFill>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s>
  <borders count="15">
    <border/>
    <border>
      <left style="thin">
        <color rgb="FF000000"/>
      </left>
      <top style="thin">
        <color rgb="FF000000"/>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right style="thin">
        <color rgb="FF000000"/>
      </right>
    </border>
  </borders>
  <cellStyleXfs count="1">
    <xf borderId="0" fillId="0" fontId="0" numFmtId="0" applyAlignment="1" applyFont="1"/>
  </cellStyleXfs>
  <cellXfs count="10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bottom" wrapText="0"/>
    </xf>
    <xf borderId="2" fillId="0" fontId="2" numFmtId="0" xfId="0" applyBorder="1" applyFont="1"/>
    <xf borderId="0" fillId="0" fontId="1" numFmtId="0" xfId="0" applyAlignment="1" applyFont="1">
      <alignment shrinkToFit="0" vertical="bottom" wrapText="0"/>
    </xf>
    <xf borderId="3" fillId="0" fontId="3" numFmtId="0" xfId="0" applyAlignment="1" applyBorder="1" applyFont="1">
      <alignment horizontal="center" readingOrder="0"/>
    </xf>
    <xf borderId="4" fillId="0" fontId="2" numFmtId="0" xfId="0" applyBorder="1" applyFont="1"/>
    <xf borderId="5" fillId="0" fontId="2" numFmtId="0" xfId="0" applyBorder="1" applyFont="1"/>
    <xf borderId="0" fillId="0" fontId="4" numFmtId="0" xfId="0" applyAlignment="1" applyFont="1">
      <alignment shrinkToFit="0" vertical="bottom" wrapText="0"/>
    </xf>
    <xf borderId="6" fillId="0" fontId="2" numFmtId="0" xfId="0" applyBorder="1" applyFont="1"/>
    <xf borderId="7" fillId="0" fontId="2" numFmtId="0" xfId="0" applyBorder="1" applyFont="1"/>
    <xf borderId="8" fillId="0" fontId="2" numFmtId="0" xfId="0" applyBorder="1" applyFont="1"/>
    <xf borderId="1" fillId="0" fontId="5" numFmtId="0" xfId="0" applyAlignment="1" applyBorder="1" applyFont="1">
      <alignment horizontal="center" readingOrder="0" vertical="bottom"/>
    </xf>
    <xf borderId="9" fillId="0" fontId="2" numFmtId="0" xfId="0" applyBorder="1" applyFont="1"/>
    <xf borderId="0" fillId="0" fontId="6" numFmtId="0" xfId="0" applyAlignment="1" applyFont="1">
      <alignment vertical="bottom"/>
    </xf>
    <xf borderId="1" fillId="0" fontId="7" numFmtId="0" xfId="0" applyAlignment="1" applyBorder="1" applyFont="1">
      <alignment horizontal="left" readingOrder="0"/>
    </xf>
    <xf borderId="1" fillId="0" fontId="7" numFmtId="0" xfId="0" applyAlignment="1" applyBorder="1" applyFont="1">
      <alignment horizontal="left" readingOrder="0" shrinkToFit="0" wrapText="0"/>
    </xf>
    <xf borderId="10" fillId="3" fontId="8" numFmtId="0" xfId="0" applyAlignment="1" applyBorder="1" applyFill="1" applyFont="1">
      <alignment horizontal="center" readingOrder="0" shrinkToFit="0" wrapText="0"/>
    </xf>
    <xf borderId="7" fillId="3" fontId="9" numFmtId="0" xfId="0" applyAlignment="1" applyBorder="1" applyFont="1">
      <alignment horizontal="center" readingOrder="0"/>
    </xf>
    <xf borderId="7" fillId="3" fontId="9" numFmtId="164" xfId="0" applyAlignment="1" applyBorder="1" applyFont="1" applyNumberFormat="1">
      <alignment horizontal="center" readingOrder="0"/>
    </xf>
    <xf borderId="10" fillId="0" fontId="2" numFmtId="0" xfId="0" applyBorder="1" applyFont="1"/>
    <xf borderId="11" fillId="3" fontId="8" numFmtId="0" xfId="0" applyAlignment="1" applyBorder="1" applyFont="1">
      <alignment horizontal="center" readingOrder="0"/>
    </xf>
    <xf borderId="11" fillId="3" fontId="8" numFmtId="49" xfId="0" applyAlignment="1" applyBorder="1" applyFont="1" applyNumberFormat="1">
      <alignment horizontal="center" readingOrder="0"/>
    </xf>
    <xf borderId="11" fillId="3" fontId="8" numFmtId="164" xfId="0" applyAlignment="1" applyBorder="1" applyFont="1" applyNumberFormat="1">
      <alignment horizontal="center" readingOrder="0"/>
    </xf>
    <xf borderId="12" fillId="0" fontId="2" numFmtId="0" xfId="0" applyBorder="1" applyFont="1"/>
    <xf borderId="12" fillId="4" fontId="7" numFmtId="0" xfId="0" applyAlignment="1" applyBorder="1" applyFill="1" applyFont="1">
      <alignment horizontal="center" readingOrder="0"/>
    </xf>
    <xf borderId="12" fillId="4" fontId="7" numFmtId="0" xfId="0" applyAlignment="1" applyBorder="1" applyFont="1">
      <alignment horizontal="left" readingOrder="0"/>
    </xf>
    <xf borderId="6" fillId="4" fontId="7" numFmtId="0" xfId="0" applyAlignment="1" applyBorder="1" applyFont="1">
      <alignment horizontal="left"/>
    </xf>
    <xf borderId="0" fillId="0" fontId="1" numFmtId="0" xfId="0" applyAlignment="1" applyFont="1">
      <alignment readingOrder="0" shrinkToFit="0" vertical="bottom" wrapText="0"/>
    </xf>
    <xf borderId="13" fillId="4" fontId="7" numFmtId="165" xfId="0" applyAlignment="1" applyBorder="1" applyFont="1" applyNumberFormat="1">
      <alignment horizontal="center" readingOrder="0"/>
    </xf>
    <xf borderId="13" fillId="4" fontId="7" numFmtId="0" xfId="0" applyAlignment="1" applyBorder="1" applyFont="1">
      <alignment horizontal="left" readingOrder="0"/>
    </xf>
    <xf borderId="13" fillId="4" fontId="7" numFmtId="0" xfId="0" applyAlignment="1" applyBorder="1" applyFont="1">
      <alignment horizontal="left"/>
    </xf>
    <xf borderId="13" fillId="4" fontId="7" numFmtId="0" xfId="0" applyAlignment="1" applyBorder="1" applyFont="1">
      <alignment horizontal="center"/>
    </xf>
    <xf borderId="13" fillId="4" fontId="10" numFmtId="49" xfId="0" applyAlignment="1" applyBorder="1" applyFont="1" applyNumberFormat="1">
      <alignment horizontal="center" shrinkToFit="0" wrapText="0"/>
    </xf>
    <xf borderId="13" fillId="4" fontId="7" numFmtId="164" xfId="0" applyAlignment="1" applyBorder="1" applyFont="1" applyNumberFormat="1">
      <alignment horizontal="center" vertical="top"/>
    </xf>
    <xf borderId="13" fillId="4" fontId="10" numFmtId="164" xfId="0" applyAlignment="1" applyBorder="1" applyFont="1" applyNumberFormat="1">
      <alignment horizontal="center" readingOrder="0" shrinkToFit="0" wrapText="0"/>
    </xf>
    <xf borderId="13" fillId="5" fontId="11" numFmtId="165" xfId="0" applyAlignment="1" applyBorder="1" applyFill="1" applyFont="1" applyNumberFormat="1">
      <alignment horizontal="center" readingOrder="0"/>
    </xf>
    <xf borderId="13" fillId="5" fontId="11" numFmtId="0" xfId="0" applyAlignment="1" applyBorder="1" applyFont="1">
      <alignment horizontal="left" readingOrder="0"/>
    </xf>
    <xf borderId="13" fillId="5" fontId="11" numFmtId="0" xfId="0" applyAlignment="1" applyBorder="1" applyFont="1">
      <alignment horizontal="center" readingOrder="0"/>
    </xf>
    <xf borderId="13" fillId="5" fontId="6" numFmtId="49" xfId="0" applyAlignment="1" applyBorder="1" applyFont="1" applyNumberFormat="1">
      <alignment horizontal="center" readingOrder="0" shrinkToFit="0" wrapText="0"/>
    </xf>
    <xf borderId="13" fillId="0" fontId="6" numFmtId="164" xfId="0" applyAlignment="1" applyBorder="1" applyFont="1" applyNumberFormat="1">
      <alignment horizontal="center" vertical="bottom"/>
    </xf>
    <xf borderId="13" fillId="5" fontId="6" numFmtId="164" xfId="0" applyAlignment="1" applyBorder="1" applyFont="1" applyNumberFormat="1">
      <alignment horizontal="center" readingOrder="0" shrinkToFit="0" wrapText="0"/>
    </xf>
    <xf borderId="0" fillId="5" fontId="6" numFmtId="4" xfId="0" applyAlignment="1" applyFont="1" applyNumberFormat="1">
      <alignment readingOrder="0" shrinkToFit="0" wrapText="0"/>
    </xf>
    <xf borderId="0" fillId="5" fontId="1" numFmtId="0" xfId="0" applyAlignment="1" applyFont="1">
      <alignment shrinkToFit="0" vertical="bottom" wrapText="0"/>
    </xf>
    <xf borderId="0" fillId="5" fontId="12" numFmtId="0" xfId="0" applyAlignment="1" applyFont="1">
      <alignment shrinkToFit="0" vertical="bottom" wrapText="0"/>
    </xf>
    <xf borderId="0" fillId="5" fontId="1" numFmtId="4" xfId="0" applyAlignment="1" applyFont="1" applyNumberFormat="1">
      <alignment readingOrder="0" shrinkToFit="0" vertical="bottom" wrapText="0"/>
    </xf>
    <xf borderId="12" fillId="0" fontId="11" numFmtId="0" xfId="0" applyAlignment="1" applyBorder="1" applyFont="1">
      <alignment horizontal="center" readingOrder="0"/>
    </xf>
    <xf borderId="13" fillId="0" fontId="11" numFmtId="0" xfId="0" applyAlignment="1" applyBorder="1" applyFont="1">
      <alignment horizontal="left" readingOrder="0"/>
    </xf>
    <xf borderId="12" fillId="0" fontId="6" numFmtId="0" xfId="0" applyAlignment="1" applyBorder="1" applyFont="1">
      <alignment horizontal="center" readingOrder="0"/>
    </xf>
    <xf borderId="13" fillId="0" fontId="6" numFmtId="49" xfId="0" applyAlignment="1" applyBorder="1" applyFont="1" applyNumberFormat="1">
      <alignment horizontal="center" readingOrder="0" shrinkToFit="0" wrapText="0"/>
    </xf>
    <xf borderId="13" fillId="0" fontId="6" numFmtId="164" xfId="0" applyAlignment="1" applyBorder="1" applyFont="1" applyNumberFormat="1">
      <alignment horizontal="center" readingOrder="0" shrinkToFit="0" wrapText="0"/>
    </xf>
    <xf borderId="0" fillId="0" fontId="12" numFmtId="0" xfId="0" applyAlignment="1" applyFont="1">
      <alignment shrinkToFit="0" vertical="bottom" wrapText="0"/>
    </xf>
    <xf borderId="0" fillId="0" fontId="12" numFmtId="0" xfId="0" applyAlignment="1" applyFont="1">
      <alignment readingOrder="0" shrinkToFit="0" vertical="bottom" wrapText="0"/>
    </xf>
    <xf borderId="12" fillId="0" fontId="6" numFmtId="49" xfId="0" applyAlignment="1" applyBorder="1" applyFont="1" applyNumberFormat="1">
      <alignment horizontal="center" readingOrder="0" shrinkToFit="0" wrapText="0"/>
    </xf>
    <xf borderId="7" fillId="0" fontId="6" numFmtId="0" xfId="0" applyAlignment="1" applyBorder="1" applyFont="1">
      <alignment horizontal="center" readingOrder="0" shrinkToFit="0" wrapText="0"/>
    </xf>
    <xf borderId="0" fillId="0" fontId="6" numFmtId="0" xfId="0" applyAlignment="1" applyFont="1">
      <alignment horizontal="center" readingOrder="0" shrinkToFit="0" wrapText="0"/>
    </xf>
    <xf borderId="13" fillId="4" fontId="7" numFmtId="0" xfId="0" applyAlignment="1" applyBorder="1" applyFont="1">
      <alignment horizontal="center" readingOrder="0"/>
    </xf>
    <xf borderId="13" fillId="4" fontId="10" numFmtId="164" xfId="0" applyAlignment="1" applyBorder="1" applyFont="1" applyNumberFormat="1">
      <alignment horizontal="center" shrinkToFit="0" wrapText="0"/>
    </xf>
    <xf borderId="12" fillId="4" fontId="7" numFmtId="49" xfId="0" applyAlignment="1" applyBorder="1" applyFont="1" applyNumberFormat="1">
      <alignment horizontal="center" readingOrder="0"/>
    </xf>
    <xf borderId="13" fillId="6" fontId="6" numFmtId="165" xfId="0" applyAlignment="1" applyBorder="1" applyFill="1" applyFont="1" applyNumberFormat="1">
      <alignment horizontal="center" vertical="bottom"/>
    </xf>
    <xf borderId="13" fillId="6" fontId="6" numFmtId="0" xfId="0" applyAlignment="1" applyBorder="1" applyFont="1">
      <alignment shrinkToFit="0" vertical="bottom" wrapText="1"/>
    </xf>
    <xf borderId="13" fillId="6" fontId="11" numFmtId="0" xfId="0" applyAlignment="1" applyBorder="1" applyFont="1">
      <alignment horizontal="center" readingOrder="0"/>
    </xf>
    <xf borderId="13" fillId="6" fontId="11" numFmtId="4" xfId="0" applyAlignment="1" applyBorder="1" applyFont="1" applyNumberFormat="1">
      <alignment horizontal="center" readingOrder="0"/>
    </xf>
    <xf borderId="13" fillId="6" fontId="6" numFmtId="164" xfId="0" applyAlignment="1" applyBorder="1" applyFont="1" applyNumberFormat="1">
      <alignment horizontal="center" vertical="bottom"/>
    </xf>
    <xf borderId="12" fillId="6" fontId="11" numFmtId="0" xfId="0" applyAlignment="1" applyBorder="1" applyFont="1">
      <alignment horizontal="center" readingOrder="0"/>
    </xf>
    <xf borderId="13" fillId="5" fontId="11" numFmtId="49" xfId="0" applyAlignment="1" applyBorder="1" applyFont="1" applyNumberFormat="1">
      <alignment horizontal="center" readingOrder="0" shrinkToFit="0" wrapText="0"/>
    </xf>
    <xf borderId="0" fillId="5" fontId="11" numFmtId="0" xfId="0" applyAlignment="1" applyFont="1">
      <alignment readingOrder="0" shrinkToFit="0" wrapText="0"/>
    </xf>
    <xf borderId="8" fillId="0" fontId="6" numFmtId="0" xfId="0" applyAlignment="1" applyBorder="1" applyFont="1">
      <alignment readingOrder="0" shrinkToFit="0" wrapText="0"/>
    </xf>
    <xf borderId="0" fillId="5" fontId="6" numFmtId="0" xfId="0" applyAlignment="1" applyFont="1">
      <alignment readingOrder="0" shrinkToFit="0" wrapText="0"/>
    </xf>
    <xf borderId="0" fillId="5" fontId="11" numFmtId="4" xfId="0" applyAlignment="1" applyFont="1" applyNumberFormat="1">
      <alignment readingOrder="0" shrinkToFit="0" wrapText="0"/>
    </xf>
    <xf borderId="0" fillId="5" fontId="1" numFmtId="164" xfId="0" applyAlignment="1" applyFont="1" applyNumberFormat="1">
      <alignment shrinkToFit="0" vertical="bottom" wrapText="0"/>
    </xf>
    <xf borderId="14" fillId="0" fontId="6" numFmtId="4" xfId="0" applyAlignment="1" applyBorder="1" applyFont="1" applyNumberFormat="1">
      <alignment readingOrder="0" shrinkToFit="0" wrapText="0"/>
    </xf>
    <xf borderId="13" fillId="5" fontId="11" numFmtId="4" xfId="0" applyAlignment="1" applyBorder="1" applyFont="1" applyNumberFormat="1">
      <alignment horizontal="center" readingOrder="0"/>
    </xf>
    <xf borderId="13" fillId="5" fontId="11" numFmtId="0" xfId="0" applyAlignment="1" applyBorder="1" applyFont="1">
      <alignment horizontal="center" readingOrder="0"/>
    </xf>
    <xf borderId="13" fillId="5" fontId="11" numFmtId="4" xfId="0" applyAlignment="1" applyBorder="1" applyFont="1" applyNumberFormat="1">
      <alignment horizontal="center" readingOrder="0"/>
    </xf>
    <xf borderId="12" fillId="6" fontId="11" numFmtId="49" xfId="0" applyAlignment="1" applyBorder="1" applyFont="1" applyNumberFormat="1">
      <alignment horizontal="center" readingOrder="0"/>
    </xf>
    <xf borderId="13" fillId="4" fontId="7" numFmtId="49" xfId="0" applyAlignment="1" applyBorder="1" applyFont="1" applyNumberFormat="1">
      <alignment horizontal="center" readingOrder="0"/>
    </xf>
    <xf borderId="12" fillId="6" fontId="6" numFmtId="165" xfId="0" applyAlignment="1" applyBorder="1" applyFont="1" applyNumberFormat="1">
      <alignment horizontal="center" vertical="bottom"/>
    </xf>
    <xf borderId="12" fillId="6" fontId="6" numFmtId="0" xfId="0" applyAlignment="1" applyBorder="1" applyFont="1">
      <alignment shrinkToFit="0" vertical="bottom" wrapText="1"/>
    </xf>
    <xf borderId="13" fillId="4" fontId="10" numFmtId="49" xfId="0" applyAlignment="1" applyBorder="1" applyFont="1" applyNumberFormat="1">
      <alignment horizontal="center" readingOrder="0" shrinkToFit="0" wrapText="0"/>
    </xf>
    <xf borderId="13" fillId="5" fontId="6" numFmtId="164" xfId="0" applyAlignment="1" applyBorder="1" applyFont="1" applyNumberFormat="1">
      <alignment horizontal="center" readingOrder="0" vertical="bottom"/>
    </xf>
    <xf borderId="0" fillId="5" fontId="12" numFmtId="0" xfId="0" applyAlignment="1" applyFont="1">
      <alignment readingOrder="0" shrinkToFit="0" vertical="bottom" wrapText="0"/>
    </xf>
    <xf borderId="13" fillId="4" fontId="7" numFmtId="164" xfId="0" applyAlignment="1" applyBorder="1" applyFont="1" applyNumberFormat="1">
      <alignment horizontal="left" readingOrder="0"/>
    </xf>
    <xf borderId="12" fillId="6" fontId="11" numFmtId="0" xfId="0" applyAlignment="1" applyBorder="1" applyFont="1">
      <alignment horizontal="center" readingOrder="0"/>
    </xf>
    <xf borderId="13" fillId="6" fontId="11" numFmtId="0" xfId="0" applyAlignment="1" applyBorder="1" applyFont="1">
      <alignment horizontal="center" readingOrder="0"/>
    </xf>
    <xf borderId="0" fillId="5" fontId="1" numFmtId="0" xfId="0" applyAlignment="1" applyFont="1">
      <alignment readingOrder="0" shrinkToFit="0" vertical="bottom" wrapText="0"/>
    </xf>
    <xf borderId="13" fillId="4" fontId="7" numFmtId="49" xfId="0" applyAlignment="1" applyBorder="1" applyFont="1" applyNumberFormat="1">
      <alignment horizontal="left" readingOrder="0"/>
    </xf>
    <xf borderId="13" fillId="6" fontId="11" numFmtId="0" xfId="0" applyAlignment="1" applyBorder="1" applyFont="1">
      <alignment horizontal="left" readingOrder="0"/>
    </xf>
    <xf borderId="13" fillId="6" fontId="11" numFmtId="4" xfId="0" applyAlignment="1" applyBorder="1" applyFont="1" applyNumberFormat="1">
      <alignment horizontal="center" readingOrder="0"/>
    </xf>
    <xf borderId="13" fillId="6" fontId="11" numFmtId="0" xfId="0" applyAlignment="1" applyBorder="1" applyFont="1">
      <alignment horizontal="left" readingOrder="0"/>
    </xf>
    <xf borderId="12" fillId="6" fontId="11" numFmtId="49" xfId="0" applyAlignment="1" applyBorder="1" applyFont="1" applyNumberFormat="1">
      <alignment horizontal="center" readingOrder="0"/>
    </xf>
    <xf borderId="13" fillId="0" fontId="6" numFmtId="0" xfId="0" applyAlignment="1" applyBorder="1" applyFont="1">
      <alignment readingOrder="0" shrinkToFit="0" wrapText="1"/>
    </xf>
    <xf borderId="13" fillId="4" fontId="7" numFmtId="164" xfId="0" applyAlignment="1" applyBorder="1" applyFont="1" applyNumberFormat="1">
      <alignment horizontal="center" readingOrder="0"/>
    </xf>
    <xf borderId="13" fillId="6" fontId="11" numFmtId="0" xfId="0" applyAlignment="1" applyBorder="1" applyFont="1">
      <alignment horizontal="left" readingOrder="0" shrinkToFit="0" wrapText="1"/>
    </xf>
    <xf borderId="0" fillId="5" fontId="13" numFmtId="0" xfId="0" applyFont="1"/>
    <xf borderId="12" fillId="5" fontId="11" numFmtId="0" xfId="0" applyAlignment="1" applyBorder="1" applyFont="1">
      <alignment horizontal="center" readingOrder="0"/>
    </xf>
    <xf borderId="13" fillId="5" fontId="11" numFmtId="0" xfId="0" applyAlignment="1" applyBorder="1" applyFont="1">
      <alignment horizontal="left" readingOrder="0"/>
    </xf>
    <xf borderId="13" fillId="5" fontId="11" numFmtId="49" xfId="0" applyAlignment="1" applyBorder="1" applyFont="1" applyNumberFormat="1">
      <alignment horizontal="center" readingOrder="0"/>
    </xf>
    <xf borderId="13" fillId="4" fontId="7" numFmtId="0" xfId="0" applyAlignment="1" applyBorder="1" applyFont="1">
      <alignment horizontal="left" readingOrder="0" shrinkToFit="0" wrapText="1"/>
    </xf>
    <xf borderId="12" fillId="5" fontId="11" numFmtId="49" xfId="0" applyAlignment="1" applyBorder="1" applyFont="1" applyNumberFormat="1">
      <alignment horizontal="center" readingOrder="0"/>
    </xf>
    <xf borderId="1" fillId="7" fontId="14" numFmtId="0" xfId="0" applyAlignment="1" applyBorder="1" applyFill="1" applyFont="1">
      <alignment horizontal="right" readingOrder="0"/>
    </xf>
    <xf borderId="13" fillId="8" fontId="10" numFmtId="164" xfId="0" applyAlignment="1" applyBorder="1" applyFill="1" applyFont="1" applyNumberFormat="1">
      <alignment horizontal="center" readingOrder="0" shrinkToFit="0" wrapText="0"/>
    </xf>
    <xf borderId="0" fillId="0" fontId="1" numFmtId="0" xfId="0" applyAlignment="1" applyFont="1">
      <alignment horizontal="center" shrinkToFit="0" vertical="bottom" wrapText="0"/>
    </xf>
    <xf borderId="0" fillId="0" fontId="1" numFmtId="49" xfId="0" applyAlignment="1" applyFont="1" applyNumberFormat="1">
      <alignment shrinkToFit="0" vertical="bottom" wrapText="0"/>
    </xf>
    <xf borderId="0" fillId="0" fontId="1" numFmtId="164" xfId="0" applyAlignment="1" applyFont="1" applyNumberFormat="1">
      <alignment shrinkToFit="0" vertical="bottom" wrapText="0"/>
    </xf>
    <xf borderId="0" fillId="0" fontId="1" numFmtId="164" xfId="0" applyAlignment="1" applyFont="1" applyNumberFormat="1">
      <alignment readingOrder="0" shrinkToFit="0" vertical="bottom" wrapText="0"/>
    </xf>
    <xf borderId="0" fillId="0" fontId="1" numFmtId="4" xfId="0" applyAlignment="1" applyFont="1" applyNumberFormat="1">
      <alignment shrinkToFit="0" vertical="bottom" wrapText="0"/>
    </xf>
    <xf borderId="0" fillId="0" fontId="13" numFmtId="49" xfId="0" applyFont="1" applyNumberFormat="1"/>
    <xf borderId="0" fillId="0" fontId="13"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38"/>
    <col customWidth="1" min="2" max="2" width="200.38"/>
    <col customWidth="1" min="4" max="4" width="20.88"/>
    <col customWidth="1" min="5" max="5" width="29.88"/>
    <col customWidth="1" min="6" max="6" width="30.5"/>
    <col customWidth="1" min="7" max="7" width="19.63"/>
    <col customWidth="1" min="9" max="9" width="15.63"/>
  </cols>
  <sheetData>
    <row r="1">
      <c r="A1" s="1"/>
      <c r="B1" s="2"/>
      <c r="C1" s="2"/>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row>
    <row r="2">
      <c r="A2" s="4" t="s">
        <v>0</v>
      </c>
      <c r="B2" s="5"/>
      <c r="C2" s="5"/>
      <c r="D2" s="5"/>
      <c r="E2" s="5"/>
      <c r="F2" s="5"/>
      <c r="G2" s="6"/>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row>
    <row r="3">
      <c r="A3" s="8"/>
      <c r="B3" s="9"/>
      <c r="C3" s="9"/>
      <c r="D3" s="9"/>
      <c r="E3" s="9"/>
      <c r="F3" s="9"/>
      <c r="G3" s="10"/>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row>
    <row r="4">
      <c r="A4" s="11" t="s">
        <v>1</v>
      </c>
      <c r="B4" s="2"/>
      <c r="C4" s="2"/>
      <c r="D4" s="2"/>
      <c r="E4" s="2"/>
      <c r="F4" s="2"/>
      <c r="G4" s="12"/>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row>
    <row r="5">
      <c r="A5" s="14" t="s">
        <v>2</v>
      </c>
      <c r="B5" s="2"/>
      <c r="C5" s="2"/>
      <c r="D5" s="2"/>
      <c r="E5" s="2"/>
      <c r="F5" s="2"/>
      <c r="G5" s="12"/>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row>
    <row r="6">
      <c r="A6" s="15" t="s">
        <v>3</v>
      </c>
      <c r="B6" s="2"/>
      <c r="C6" s="2"/>
      <c r="D6" s="2"/>
      <c r="E6" s="2"/>
      <c r="F6" s="2"/>
      <c r="G6" s="12"/>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row>
    <row r="7">
      <c r="A7" s="16" t="s">
        <v>4</v>
      </c>
      <c r="B7" s="16" t="s">
        <v>5</v>
      </c>
      <c r="C7" s="16" t="s">
        <v>6</v>
      </c>
      <c r="D7" s="17" t="s">
        <v>7</v>
      </c>
      <c r="E7" s="10"/>
      <c r="F7" s="18" t="s">
        <v>8</v>
      </c>
      <c r="G7" s="10"/>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row>
    <row r="8">
      <c r="A8" s="19"/>
      <c r="B8" s="19"/>
      <c r="C8" s="19"/>
      <c r="D8" s="20" t="s">
        <v>9</v>
      </c>
      <c r="E8" s="21" t="s">
        <v>10</v>
      </c>
      <c r="F8" s="22" t="s">
        <v>11</v>
      </c>
      <c r="G8" s="22" t="s">
        <v>12</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row>
    <row r="9">
      <c r="A9" s="23"/>
      <c r="B9" s="23"/>
      <c r="C9" s="23"/>
      <c r="D9" s="23"/>
      <c r="E9" s="23"/>
      <c r="F9" s="23"/>
      <c r="G9" s="2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row>
    <row r="10">
      <c r="A10" s="24">
        <v>1.0</v>
      </c>
      <c r="B10" s="25" t="s">
        <v>13</v>
      </c>
      <c r="C10" s="26"/>
      <c r="D10" s="9"/>
      <c r="E10" s="9"/>
      <c r="F10" s="9"/>
      <c r="G10" s="10"/>
      <c r="H10" s="3"/>
      <c r="I10" s="27"/>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row>
    <row r="11">
      <c r="A11" s="28">
        <v>46023.0</v>
      </c>
      <c r="B11" s="29" t="s">
        <v>14</v>
      </c>
      <c r="C11" s="30"/>
      <c r="D11" s="31"/>
      <c r="E11" s="32"/>
      <c r="F11" s="33"/>
      <c r="G11" s="34">
        <f>SUM(G12)</f>
        <v>333277.73</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row>
    <row r="12">
      <c r="A12" s="35">
        <v>36892.0</v>
      </c>
      <c r="B12" s="36" t="s">
        <v>14</v>
      </c>
      <c r="C12" s="37" t="s">
        <v>6</v>
      </c>
      <c r="D12" s="37">
        <v>1.0</v>
      </c>
      <c r="E12" s="38" t="s">
        <v>15</v>
      </c>
      <c r="F12" s="39">
        <v>654769.85</v>
      </c>
      <c r="G12" s="40">
        <v>333277.73</v>
      </c>
      <c r="H12" s="41"/>
      <c r="I12" s="42"/>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row>
    <row r="13">
      <c r="A13" s="28">
        <v>46054.0</v>
      </c>
      <c r="B13" s="29" t="s">
        <v>16</v>
      </c>
      <c r="C13" s="30"/>
      <c r="D13" s="31"/>
      <c r="E13" s="32"/>
      <c r="F13" s="32"/>
      <c r="G13" s="34">
        <f>SUM(G14:G21)</f>
        <v>110682.01</v>
      </c>
      <c r="H13" s="44"/>
      <c r="I13" s="42"/>
      <c r="J13" s="42"/>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row>
    <row r="14">
      <c r="A14" s="45" t="s">
        <v>17</v>
      </c>
      <c r="B14" s="46" t="s">
        <v>18</v>
      </c>
      <c r="C14" s="47" t="s">
        <v>19</v>
      </c>
      <c r="D14" s="37">
        <v>48.0</v>
      </c>
      <c r="E14" s="48" t="s">
        <v>20</v>
      </c>
      <c r="F14" s="39">
        <v>425.6</v>
      </c>
      <c r="G14" s="49">
        <f t="shared" ref="G14:G21" si="1">ROUNDDOWN( E14*F14,2)</f>
        <v>13619.2</v>
      </c>
      <c r="H14" s="41"/>
      <c r="I14" s="42"/>
      <c r="J14" s="43"/>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row>
    <row r="15">
      <c r="A15" s="45" t="s">
        <v>21</v>
      </c>
      <c r="B15" s="46" t="s">
        <v>22</v>
      </c>
      <c r="C15" s="47" t="s">
        <v>6</v>
      </c>
      <c r="D15" s="37">
        <v>1.0</v>
      </c>
      <c r="E15" s="48" t="s">
        <v>23</v>
      </c>
      <c r="F15" s="39">
        <v>2285.81</v>
      </c>
      <c r="G15" s="49">
        <f t="shared" si="1"/>
        <v>2285.81</v>
      </c>
      <c r="H15" s="41"/>
      <c r="I15" s="42"/>
      <c r="J15" s="43"/>
      <c r="K15" s="50"/>
      <c r="L15" s="50"/>
      <c r="M15" s="51" t="s">
        <v>24</v>
      </c>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row>
    <row r="16">
      <c r="A16" s="45" t="s">
        <v>25</v>
      </c>
      <c r="B16" s="46" t="s">
        <v>26</v>
      </c>
      <c r="C16" s="47" t="s">
        <v>6</v>
      </c>
      <c r="D16" s="37">
        <v>1.0</v>
      </c>
      <c r="E16" s="52" t="s">
        <v>23</v>
      </c>
      <c r="F16" s="39">
        <v>1195.92</v>
      </c>
      <c r="G16" s="49">
        <f t="shared" si="1"/>
        <v>1195.92</v>
      </c>
      <c r="H16" s="41"/>
      <c r="I16" s="42"/>
      <c r="J16" s="43"/>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row>
    <row r="17">
      <c r="A17" s="45" t="s">
        <v>27</v>
      </c>
      <c r="B17" s="46" t="s">
        <v>28</v>
      </c>
      <c r="C17" s="47" t="s">
        <v>6</v>
      </c>
      <c r="D17" s="37">
        <v>1.0</v>
      </c>
      <c r="E17" s="52" t="s">
        <v>23</v>
      </c>
      <c r="F17" s="39">
        <v>202.6</v>
      </c>
      <c r="G17" s="49">
        <f t="shared" si="1"/>
        <v>202.6</v>
      </c>
      <c r="H17" s="41"/>
      <c r="I17" s="42"/>
      <c r="J17" s="43"/>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row>
    <row r="18">
      <c r="A18" s="45" t="s">
        <v>29</v>
      </c>
      <c r="B18" s="46" t="s">
        <v>30</v>
      </c>
      <c r="C18" s="47" t="s">
        <v>19</v>
      </c>
      <c r="D18" s="53">
        <v>20.0</v>
      </c>
      <c r="E18" s="52" t="s">
        <v>31</v>
      </c>
      <c r="F18" s="39">
        <v>1322.04</v>
      </c>
      <c r="G18" s="49">
        <f t="shared" si="1"/>
        <v>26440.8</v>
      </c>
      <c r="H18" s="41"/>
      <c r="I18" s="42"/>
      <c r="J18" s="43"/>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row>
    <row r="19">
      <c r="A19" s="45" t="s">
        <v>32</v>
      </c>
      <c r="B19" s="46" t="s">
        <v>33</v>
      </c>
      <c r="C19" s="47" t="s">
        <v>19</v>
      </c>
      <c r="D19" s="53">
        <v>30.0</v>
      </c>
      <c r="E19" s="52" t="s">
        <v>34</v>
      </c>
      <c r="F19" s="39">
        <v>1087.52</v>
      </c>
      <c r="G19" s="49">
        <f t="shared" si="1"/>
        <v>32625.6</v>
      </c>
      <c r="H19" s="41"/>
      <c r="I19" s="42"/>
      <c r="J19" s="43"/>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row>
    <row r="20">
      <c r="A20" s="45" t="s">
        <v>35</v>
      </c>
      <c r="B20" s="46" t="s">
        <v>36</v>
      </c>
      <c r="C20" s="47" t="s">
        <v>19</v>
      </c>
      <c r="D20" s="53">
        <v>20.0</v>
      </c>
      <c r="E20" s="52" t="s">
        <v>31</v>
      </c>
      <c r="F20" s="39">
        <v>744.14</v>
      </c>
      <c r="G20" s="49">
        <f t="shared" si="1"/>
        <v>14882.8</v>
      </c>
      <c r="H20" s="41"/>
      <c r="I20" s="42"/>
      <c r="J20" s="43"/>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row>
    <row r="21">
      <c r="A21" s="45" t="s">
        <v>37</v>
      </c>
      <c r="B21" s="46" t="s">
        <v>38</v>
      </c>
      <c r="C21" s="47" t="s">
        <v>19</v>
      </c>
      <c r="D21" s="54">
        <v>16.0</v>
      </c>
      <c r="E21" s="52" t="s">
        <v>39</v>
      </c>
      <c r="F21" s="39">
        <v>1214.33</v>
      </c>
      <c r="G21" s="49">
        <f t="shared" si="1"/>
        <v>19429.28</v>
      </c>
      <c r="H21" s="41"/>
      <c r="I21" s="42"/>
      <c r="J21" s="43"/>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row>
    <row r="22">
      <c r="A22" s="28">
        <v>46082.0</v>
      </c>
      <c r="B22" s="29" t="s">
        <v>40</v>
      </c>
      <c r="C22" s="30"/>
      <c r="D22" s="55"/>
      <c r="E22" s="32"/>
      <c r="F22" s="32"/>
      <c r="G22" s="56">
        <f>SUM(G23+G28+G41+G46+G54+G64+G66)</f>
        <v>3615275.07</v>
      </c>
      <c r="H22" s="42"/>
      <c r="I22" s="42"/>
      <c r="J22" s="43"/>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row>
    <row r="23">
      <c r="A23" s="57" t="s">
        <v>41</v>
      </c>
      <c r="B23" s="29" t="s">
        <v>42</v>
      </c>
      <c r="C23" s="30"/>
      <c r="D23" s="55"/>
      <c r="E23" s="32"/>
      <c r="F23" s="32"/>
      <c r="G23" s="56">
        <f>SUM(G24:G27)</f>
        <v>83942.94</v>
      </c>
      <c r="H23" s="42"/>
      <c r="I23" s="42"/>
      <c r="J23" s="43"/>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row>
    <row r="24">
      <c r="A24" s="58" t="s">
        <v>43</v>
      </c>
      <c r="B24" s="59" t="s">
        <v>44</v>
      </c>
      <c r="C24" s="60" t="s">
        <v>45</v>
      </c>
      <c r="D24" s="61">
        <v>4077.1</v>
      </c>
      <c r="E24" s="48" t="s">
        <v>46</v>
      </c>
      <c r="F24" s="62">
        <v>2.61</v>
      </c>
      <c r="G24" s="49">
        <v>9722.15</v>
      </c>
      <c r="H24" s="41"/>
      <c r="I24" s="42"/>
      <c r="J24" s="43"/>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row>
    <row r="25">
      <c r="A25" s="58" t="s">
        <v>47</v>
      </c>
      <c r="B25" s="59" t="s">
        <v>48</v>
      </c>
      <c r="C25" s="60" t="s">
        <v>45</v>
      </c>
      <c r="D25" s="61">
        <v>6708.78</v>
      </c>
      <c r="E25" s="48" t="s">
        <v>49</v>
      </c>
      <c r="F25" s="62">
        <v>6.77</v>
      </c>
      <c r="G25" s="49">
        <v>22902.17</v>
      </c>
      <c r="H25" s="41"/>
      <c r="I25" s="42"/>
      <c r="J25" s="43"/>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row>
    <row r="26">
      <c r="A26" s="58" t="s">
        <v>50</v>
      </c>
      <c r="B26" s="59" t="s">
        <v>51</v>
      </c>
      <c r="C26" s="60" t="s">
        <v>45</v>
      </c>
      <c r="D26" s="61">
        <v>1180.94</v>
      </c>
      <c r="E26" s="48" t="s">
        <v>52</v>
      </c>
      <c r="F26" s="62">
        <v>40.51</v>
      </c>
      <c r="G26" s="49">
        <v>15226.03</v>
      </c>
      <c r="H26" s="41"/>
      <c r="I26" s="42"/>
      <c r="J26" s="43"/>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row>
    <row r="27">
      <c r="A27" s="58" t="s">
        <v>53</v>
      </c>
      <c r="B27" s="59" t="s">
        <v>54</v>
      </c>
      <c r="C27" s="60" t="s">
        <v>55</v>
      </c>
      <c r="D27" s="61">
        <v>3300.0</v>
      </c>
      <c r="E27" s="48" t="s">
        <v>56</v>
      </c>
      <c r="F27" s="62">
        <v>16.73</v>
      </c>
      <c r="G27" s="49">
        <v>36092.59</v>
      </c>
      <c r="H27" s="41"/>
      <c r="I27" s="42"/>
      <c r="J27" s="43"/>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row>
    <row r="28">
      <c r="A28" s="57" t="s">
        <v>57</v>
      </c>
      <c r="B28" s="29" t="s">
        <v>58</v>
      </c>
      <c r="C28" s="30"/>
      <c r="D28" s="31"/>
      <c r="E28" s="32"/>
      <c r="F28" s="32"/>
      <c r="G28" s="56">
        <f>SUM(G29:G40)</f>
        <v>1750716.23</v>
      </c>
      <c r="H28" s="42"/>
      <c r="I28" s="42"/>
      <c r="J28" s="43"/>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row>
    <row r="29">
      <c r="A29" s="63" t="s">
        <v>59</v>
      </c>
      <c r="B29" s="59" t="s">
        <v>60</v>
      </c>
      <c r="C29" s="60" t="s">
        <v>55</v>
      </c>
      <c r="D29" s="61">
        <v>1562.99</v>
      </c>
      <c r="E29" s="64" t="s">
        <v>61</v>
      </c>
      <c r="F29" s="62">
        <v>15.03</v>
      </c>
      <c r="G29" s="49">
        <v>11466.47</v>
      </c>
      <c r="H29" s="41"/>
      <c r="I29" s="42"/>
      <c r="J29" s="65"/>
      <c r="K29" s="66"/>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c r="HT29" s="50"/>
      <c r="HU29" s="50"/>
      <c r="HV29" s="50"/>
      <c r="HW29" s="50"/>
      <c r="HX29" s="50"/>
      <c r="HY29" s="50"/>
      <c r="HZ29" s="50"/>
      <c r="IA29" s="50"/>
      <c r="IB29" s="50"/>
      <c r="IC29" s="50"/>
      <c r="ID29" s="50"/>
      <c r="IE29" s="50"/>
      <c r="IF29" s="50"/>
      <c r="IG29" s="50"/>
      <c r="IH29" s="50"/>
    </row>
    <row r="30">
      <c r="A30" s="63" t="s">
        <v>62</v>
      </c>
      <c r="B30" s="59" t="s">
        <v>63</v>
      </c>
      <c r="C30" s="60" t="s">
        <v>55</v>
      </c>
      <c r="D30" s="60">
        <v>127.97</v>
      </c>
      <c r="E30" s="48" t="s">
        <v>64</v>
      </c>
      <c r="F30" s="62">
        <v>12.96</v>
      </c>
      <c r="G30" s="49">
        <f>E30*F30</f>
        <v>0</v>
      </c>
      <c r="H30" s="67"/>
      <c r="I30" s="42"/>
      <c r="J30" s="68"/>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row>
    <row r="31">
      <c r="A31" s="63" t="s">
        <v>65</v>
      </c>
      <c r="B31" s="59" t="s">
        <v>66</v>
      </c>
      <c r="C31" s="60" t="s">
        <v>55</v>
      </c>
      <c r="D31" s="61">
        <v>2610.21</v>
      </c>
      <c r="E31" s="38" t="s">
        <v>67</v>
      </c>
      <c r="F31" s="62">
        <v>18.81</v>
      </c>
      <c r="G31" s="49">
        <v>35757.97</v>
      </c>
      <c r="H31" s="41"/>
      <c r="I31" s="42"/>
      <c r="J31" s="69"/>
      <c r="K31" s="7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row>
    <row r="32">
      <c r="A32" s="63" t="s">
        <v>68</v>
      </c>
      <c r="B32" s="59" t="s">
        <v>69</v>
      </c>
      <c r="C32" s="37" t="s">
        <v>55</v>
      </c>
      <c r="D32" s="37">
        <v>203.54</v>
      </c>
      <c r="E32" s="38" t="s">
        <v>70</v>
      </c>
      <c r="F32" s="62">
        <v>16.18</v>
      </c>
      <c r="G32" s="49">
        <v>3013.35</v>
      </c>
      <c r="H32" s="41"/>
      <c r="I32" s="42"/>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row>
    <row r="33">
      <c r="A33" s="63" t="s">
        <v>71</v>
      </c>
      <c r="B33" s="59" t="s">
        <v>72</v>
      </c>
      <c r="C33" s="37" t="s">
        <v>55</v>
      </c>
      <c r="D33" s="71">
        <v>1433.1</v>
      </c>
      <c r="E33" s="38" t="s">
        <v>73</v>
      </c>
      <c r="F33" s="62">
        <v>137.86</v>
      </c>
      <c r="G33" s="49">
        <v>183876.25</v>
      </c>
      <c r="H33" s="41"/>
      <c r="I33" s="42"/>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row>
    <row r="34">
      <c r="A34" s="63" t="s">
        <v>74</v>
      </c>
      <c r="B34" s="59" t="s">
        <v>75</v>
      </c>
      <c r="C34" s="37" t="s">
        <v>55</v>
      </c>
      <c r="D34" s="37">
        <v>328.11</v>
      </c>
      <c r="E34" s="38" t="s">
        <v>64</v>
      </c>
      <c r="F34" s="62">
        <v>88.63</v>
      </c>
      <c r="G34" s="49">
        <f t="shared" ref="G34:G35" si="2">E34*F34</f>
        <v>0</v>
      </c>
      <c r="H34" s="67"/>
      <c r="I34" s="42"/>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row>
    <row r="35">
      <c r="A35" s="63" t="s">
        <v>76</v>
      </c>
      <c r="B35" s="59" t="s">
        <v>77</v>
      </c>
      <c r="C35" s="37" t="s">
        <v>55</v>
      </c>
      <c r="D35" s="71">
        <v>12828.6</v>
      </c>
      <c r="E35" s="38" t="s">
        <v>78</v>
      </c>
      <c r="F35" s="62">
        <v>7.0</v>
      </c>
      <c r="G35" s="49">
        <f t="shared" si="2"/>
        <v>76698.72</v>
      </c>
      <c r="H35" s="41"/>
      <c r="I35" s="42"/>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row>
    <row r="36">
      <c r="A36" s="63" t="s">
        <v>79</v>
      </c>
      <c r="B36" s="59" t="s">
        <v>80</v>
      </c>
      <c r="C36" s="37" t="s">
        <v>81</v>
      </c>
      <c r="D36" s="71">
        <v>370552.85</v>
      </c>
      <c r="E36" s="38" t="s">
        <v>82</v>
      </c>
      <c r="F36" s="62">
        <v>2.89</v>
      </c>
      <c r="G36" s="49">
        <v>953336.37</v>
      </c>
      <c r="H36" s="41"/>
      <c r="I36" s="42"/>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row>
    <row r="37">
      <c r="A37" s="63" t="s">
        <v>83</v>
      </c>
      <c r="B37" s="59" t="s">
        <v>84</v>
      </c>
      <c r="C37" s="37" t="s">
        <v>55</v>
      </c>
      <c r="D37" s="37">
        <v>430.16</v>
      </c>
      <c r="E37" s="38" t="s">
        <v>85</v>
      </c>
      <c r="F37" s="62">
        <v>225.75</v>
      </c>
      <c r="G37" s="49">
        <v>83599.68</v>
      </c>
      <c r="H37" s="41"/>
      <c r="I37" s="42"/>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row>
    <row r="38">
      <c r="A38" s="63" t="s">
        <v>86</v>
      </c>
      <c r="B38" s="59" t="s">
        <v>87</v>
      </c>
      <c r="C38" s="72" t="s">
        <v>55</v>
      </c>
      <c r="D38" s="73">
        <v>4504.79</v>
      </c>
      <c r="E38" s="38" t="s">
        <v>88</v>
      </c>
      <c r="F38" s="62">
        <v>105.72</v>
      </c>
      <c r="G38" s="49">
        <v>392525.72</v>
      </c>
      <c r="H38" s="41"/>
      <c r="I38" s="42"/>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row>
    <row r="39">
      <c r="A39" s="63" t="s">
        <v>89</v>
      </c>
      <c r="B39" s="59" t="s">
        <v>90</v>
      </c>
      <c r="C39" s="72" t="s">
        <v>55</v>
      </c>
      <c r="D39" s="72">
        <v>0.0</v>
      </c>
      <c r="E39" s="38" t="s">
        <v>64</v>
      </c>
      <c r="F39" s="62">
        <v>38.01</v>
      </c>
      <c r="G39" s="49">
        <f>E39*F39</f>
        <v>0</v>
      </c>
      <c r="H39" s="67"/>
      <c r="I39" s="42"/>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row>
    <row r="40">
      <c r="A40" s="74" t="s">
        <v>91</v>
      </c>
      <c r="B40" s="59" t="s">
        <v>92</v>
      </c>
      <c r="C40" s="72" t="s">
        <v>19</v>
      </c>
      <c r="D40" s="73">
        <v>1453.96</v>
      </c>
      <c r="E40" s="38" t="s">
        <v>93</v>
      </c>
      <c r="F40" s="62">
        <v>24.3</v>
      </c>
      <c r="G40" s="49">
        <v>10441.7</v>
      </c>
      <c r="H40" s="41"/>
      <c r="I40" s="42"/>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row>
    <row r="41">
      <c r="A41" s="75" t="s">
        <v>94</v>
      </c>
      <c r="B41" s="29" t="s">
        <v>95</v>
      </c>
      <c r="C41" s="30"/>
      <c r="D41" s="31"/>
      <c r="E41" s="32"/>
      <c r="F41" s="32"/>
      <c r="G41" s="56">
        <f>SUM(G42:G45)</f>
        <v>165480.24</v>
      </c>
      <c r="H41" s="42"/>
      <c r="I41" s="42"/>
      <c r="J41" s="43"/>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row>
    <row r="42">
      <c r="A42" s="72" t="s">
        <v>96</v>
      </c>
      <c r="B42" s="59" t="s">
        <v>97</v>
      </c>
      <c r="C42" s="72" t="s">
        <v>19</v>
      </c>
      <c r="D42" s="73">
        <v>4498.82</v>
      </c>
      <c r="E42" s="38" t="s">
        <v>98</v>
      </c>
      <c r="F42" s="62">
        <v>20.2</v>
      </c>
      <c r="G42" s="49">
        <v>80862.39</v>
      </c>
      <c r="H42" s="41"/>
      <c r="I42" s="42"/>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row>
    <row r="43">
      <c r="A43" s="72" t="s">
        <v>99</v>
      </c>
      <c r="B43" s="59" t="s">
        <v>100</v>
      </c>
      <c r="C43" s="72" t="s">
        <v>19</v>
      </c>
      <c r="D43" s="73">
        <v>2615.54</v>
      </c>
      <c r="E43" s="38" t="s">
        <v>101</v>
      </c>
      <c r="F43" s="62">
        <v>22.89</v>
      </c>
      <c r="G43" s="49">
        <v>57092.69</v>
      </c>
      <c r="H43" s="41"/>
      <c r="I43" s="42"/>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row>
    <row r="44">
      <c r="A44" s="72" t="s">
        <v>102</v>
      </c>
      <c r="B44" s="59" t="s">
        <v>77</v>
      </c>
      <c r="C44" s="72" t="s">
        <v>55</v>
      </c>
      <c r="D44" s="72">
        <v>511.52</v>
      </c>
      <c r="E44" s="38" t="s">
        <v>103</v>
      </c>
      <c r="F44" s="62">
        <v>7.0</v>
      </c>
      <c r="G44" s="49">
        <f>E44*F44</f>
        <v>3354.05</v>
      </c>
      <c r="H44" s="67"/>
      <c r="I44" s="42"/>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row>
    <row r="45">
      <c r="A45" s="72" t="s">
        <v>104</v>
      </c>
      <c r="B45" s="59" t="s">
        <v>80</v>
      </c>
      <c r="C45" s="72" t="s">
        <v>81</v>
      </c>
      <c r="D45" s="73">
        <v>8771.83</v>
      </c>
      <c r="E45" s="38" t="s">
        <v>105</v>
      </c>
      <c r="F45" s="62">
        <v>2.89</v>
      </c>
      <c r="G45" s="49">
        <v>24171.11</v>
      </c>
      <c r="H45" s="41"/>
      <c r="I45" s="42"/>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row>
    <row r="46">
      <c r="A46" s="75" t="s">
        <v>106</v>
      </c>
      <c r="B46" s="29" t="s">
        <v>107</v>
      </c>
      <c r="C46" s="30"/>
      <c r="D46" s="31"/>
      <c r="E46" s="32"/>
      <c r="F46" s="32"/>
      <c r="G46" s="56">
        <f>SUM(G47:G53)</f>
        <v>1014202.53</v>
      </c>
      <c r="H46" s="42"/>
      <c r="I46" s="42"/>
      <c r="J46" s="43"/>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row>
    <row r="47">
      <c r="A47" s="76" t="s">
        <v>108</v>
      </c>
      <c r="B47" s="59" t="s">
        <v>109</v>
      </c>
      <c r="C47" s="72" t="s">
        <v>19</v>
      </c>
      <c r="D47" s="73">
        <v>4498.82</v>
      </c>
      <c r="E47" s="38" t="s">
        <v>98</v>
      </c>
      <c r="F47" s="62">
        <v>100.96</v>
      </c>
      <c r="G47" s="49">
        <v>404151.93</v>
      </c>
      <c r="H47" s="41"/>
      <c r="I47" s="42"/>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row>
    <row r="48">
      <c r="A48" s="76" t="s">
        <v>110</v>
      </c>
      <c r="B48" s="59" t="s">
        <v>111</v>
      </c>
      <c r="C48" s="72" t="s">
        <v>19</v>
      </c>
      <c r="D48" s="73">
        <v>3286.85</v>
      </c>
      <c r="E48" s="38" t="s">
        <v>112</v>
      </c>
      <c r="F48" s="62">
        <v>105.94</v>
      </c>
      <c r="G48" s="49">
        <v>315065.52</v>
      </c>
      <c r="H48" s="41"/>
      <c r="I48" s="42"/>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row>
    <row r="49">
      <c r="A49" s="76" t="s">
        <v>113</v>
      </c>
      <c r="B49" s="59" t="s">
        <v>114</v>
      </c>
      <c r="C49" s="72" t="s">
        <v>19</v>
      </c>
      <c r="D49" s="73">
        <v>2770.34</v>
      </c>
      <c r="E49" s="38" t="s">
        <v>115</v>
      </c>
      <c r="F49" s="62">
        <v>3.39</v>
      </c>
      <c r="G49" s="49">
        <v>8982.71</v>
      </c>
      <c r="H49" s="41"/>
      <c r="I49" s="42"/>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row>
    <row r="50">
      <c r="A50" s="76" t="s">
        <v>116</v>
      </c>
      <c r="B50" s="77" t="s">
        <v>117</v>
      </c>
      <c r="C50" s="72" t="s">
        <v>55</v>
      </c>
      <c r="D50" s="72">
        <v>65.5</v>
      </c>
      <c r="E50" s="38" t="s">
        <v>118</v>
      </c>
      <c r="F50" s="62">
        <v>1743.28</v>
      </c>
      <c r="G50" s="49">
        <v>99541.28</v>
      </c>
      <c r="H50" s="41"/>
      <c r="I50" s="42"/>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row>
    <row r="51">
      <c r="A51" s="76" t="s">
        <v>119</v>
      </c>
      <c r="B51" s="77" t="s">
        <v>120</v>
      </c>
      <c r="C51" s="72" t="s">
        <v>121</v>
      </c>
      <c r="D51" s="73">
        <v>6853.92</v>
      </c>
      <c r="E51" s="38" t="s">
        <v>122</v>
      </c>
      <c r="F51" s="62">
        <v>2.21</v>
      </c>
      <c r="G51" s="49">
        <v>13408.72</v>
      </c>
      <c r="H51" s="41"/>
      <c r="I51" s="42"/>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row>
    <row r="52">
      <c r="A52" s="76" t="s">
        <v>123</v>
      </c>
      <c r="B52" s="77" t="s">
        <v>124</v>
      </c>
      <c r="C52" s="72" t="s">
        <v>19</v>
      </c>
      <c r="D52" s="73">
        <v>24990.75</v>
      </c>
      <c r="E52" s="38" t="s">
        <v>125</v>
      </c>
      <c r="F52" s="62">
        <v>0.58</v>
      </c>
      <c r="G52" s="49">
        <v>13102.37</v>
      </c>
      <c r="H52" s="41"/>
      <c r="I52" s="42"/>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row>
    <row r="53">
      <c r="A53" s="76" t="s">
        <v>126</v>
      </c>
      <c r="B53" s="77" t="s">
        <v>127</v>
      </c>
      <c r="C53" s="72" t="s">
        <v>55</v>
      </c>
      <c r="D53" s="72">
        <v>106.01</v>
      </c>
      <c r="E53" s="38" t="s">
        <v>128</v>
      </c>
      <c r="F53" s="62">
        <v>1508.82</v>
      </c>
      <c r="G53" s="49">
        <v>159950.0</v>
      </c>
      <c r="H53" s="42"/>
      <c r="I53" s="42"/>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row>
    <row r="54">
      <c r="A54" s="75" t="s">
        <v>129</v>
      </c>
      <c r="B54" s="29" t="s">
        <v>130</v>
      </c>
      <c r="C54" s="30"/>
      <c r="D54" s="31"/>
      <c r="E54" s="78"/>
      <c r="F54" s="78"/>
      <c r="G54" s="34">
        <f>SUM(G55:G63)</f>
        <v>586805.19</v>
      </c>
      <c r="H54" s="42"/>
      <c r="I54" s="42"/>
      <c r="J54" s="43"/>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row>
    <row r="55">
      <c r="A55" s="76" t="s">
        <v>131</v>
      </c>
      <c r="B55" s="59" t="s">
        <v>132</v>
      </c>
      <c r="C55" s="72" t="s">
        <v>45</v>
      </c>
      <c r="D55" s="73">
        <v>3317.55</v>
      </c>
      <c r="E55" s="38" t="s">
        <v>133</v>
      </c>
      <c r="F55" s="62">
        <v>120.19</v>
      </c>
      <c r="G55" s="49">
        <v>369379.9</v>
      </c>
      <c r="H55" s="41"/>
      <c r="I55" s="42"/>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row>
    <row r="56">
      <c r="A56" s="76" t="s">
        <v>134</v>
      </c>
      <c r="B56" s="59" t="s">
        <v>135</v>
      </c>
      <c r="C56" s="72" t="s">
        <v>45</v>
      </c>
      <c r="D56" s="72">
        <v>105.0</v>
      </c>
      <c r="E56" s="38" t="s">
        <v>64</v>
      </c>
      <c r="F56" s="62">
        <v>178.72</v>
      </c>
      <c r="G56" s="49">
        <f t="shared" ref="G56:G63" si="3">E56*F56</f>
        <v>0</v>
      </c>
      <c r="H56" s="67"/>
      <c r="I56" s="42"/>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row>
    <row r="57">
      <c r="A57" s="76" t="s">
        <v>136</v>
      </c>
      <c r="B57" s="59" t="s">
        <v>137</v>
      </c>
      <c r="C57" s="72" t="s">
        <v>6</v>
      </c>
      <c r="D57" s="72">
        <v>32.0</v>
      </c>
      <c r="E57" s="38" t="s">
        <v>64</v>
      </c>
      <c r="F57" s="62">
        <v>51.81</v>
      </c>
      <c r="G57" s="49">
        <f t="shared" si="3"/>
        <v>0</v>
      </c>
      <c r="H57" s="67"/>
      <c r="I57" s="42"/>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row>
    <row r="58">
      <c r="A58" s="76" t="s">
        <v>138</v>
      </c>
      <c r="B58" s="59" t="s">
        <v>139</v>
      </c>
      <c r="C58" s="72" t="s">
        <v>6</v>
      </c>
      <c r="D58" s="72">
        <v>1.0</v>
      </c>
      <c r="E58" s="38" t="s">
        <v>23</v>
      </c>
      <c r="F58" s="62">
        <v>66.22</v>
      </c>
      <c r="G58" s="49">
        <f t="shared" si="3"/>
        <v>66.22</v>
      </c>
      <c r="H58" s="67"/>
      <c r="I58" s="42"/>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c r="IC58" s="43"/>
      <c r="ID58" s="43"/>
      <c r="IE58" s="43"/>
      <c r="IF58" s="43"/>
      <c r="IG58" s="43"/>
      <c r="IH58" s="43"/>
    </row>
    <row r="59">
      <c r="A59" s="76" t="s">
        <v>140</v>
      </c>
      <c r="B59" s="59" t="s">
        <v>141</v>
      </c>
      <c r="C59" s="72" t="s">
        <v>6</v>
      </c>
      <c r="D59" s="72">
        <v>221.0</v>
      </c>
      <c r="E59" s="38" t="s">
        <v>142</v>
      </c>
      <c r="F59" s="62">
        <v>2105.84</v>
      </c>
      <c r="G59" s="49">
        <f t="shared" si="3"/>
        <v>206372.32</v>
      </c>
      <c r="H59" s="41"/>
      <c r="I59" s="42"/>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row>
    <row r="60">
      <c r="A60" s="76" t="s">
        <v>143</v>
      </c>
      <c r="B60" s="59" t="s">
        <v>144</v>
      </c>
      <c r="C60" s="72" t="s">
        <v>6</v>
      </c>
      <c r="D60" s="72">
        <v>16.0</v>
      </c>
      <c r="E60" s="38" t="s">
        <v>145</v>
      </c>
      <c r="F60" s="62">
        <v>2359.77</v>
      </c>
      <c r="G60" s="49">
        <f t="shared" si="3"/>
        <v>7079.31</v>
      </c>
      <c r="H60" s="41"/>
      <c r="I60" s="42"/>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row>
    <row r="61">
      <c r="A61" s="76" t="s">
        <v>146</v>
      </c>
      <c r="B61" s="59" t="s">
        <v>147</v>
      </c>
      <c r="C61" s="72" t="s">
        <v>6</v>
      </c>
      <c r="D61" s="72">
        <v>5.0</v>
      </c>
      <c r="E61" s="38" t="s">
        <v>64</v>
      </c>
      <c r="F61" s="62">
        <v>2613.71</v>
      </c>
      <c r="G61" s="49">
        <f t="shared" si="3"/>
        <v>0</v>
      </c>
      <c r="H61" s="67"/>
      <c r="I61" s="42"/>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c r="IC61" s="43"/>
      <c r="ID61" s="43"/>
      <c r="IE61" s="43"/>
      <c r="IF61" s="43"/>
      <c r="IG61" s="43"/>
      <c r="IH61" s="43"/>
    </row>
    <row r="62">
      <c r="A62" s="76" t="s">
        <v>148</v>
      </c>
      <c r="B62" s="59" t="s">
        <v>149</v>
      </c>
      <c r="C62" s="72" t="s">
        <v>6</v>
      </c>
      <c r="D62" s="72">
        <v>4.0</v>
      </c>
      <c r="E62" s="38" t="s">
        <v>64</v>
      </c>
      <c r="F62" s="62">
        <v>2753.81</v>
      </c>
      <c r="G62" s="49">
        <f t="shared" si="3"/>
        <v>0</v>
      </c>
      <c r="H62" s="67"/>
      <c r="I62" s="42"/>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row>
    <row r="63">
      <c r="A63" s="76" t="s">
        <v>150</v>
      </c>
      <c r="B63" s="59" t="s">
        <v>151</v>
      </c>
      <c r="C63" s="72" t="s">
        <v>6</v>
      </c>
      <c r="D63" s="72">
        <v>513.0</v>
      </c>
      <c r="E63" s="38" t="s">
        <v>152</v>
      </c>
      <c r="F63" s="79">
        <v>16.08</v>
      </c>
      <c r="G63" s="49">
        <f t="shared" si="3"/>
        <v>3907.44</v>
      </c>
      <c r="H63" s="67"/>
      <c r="I63" s="42"/>
      <c r="J63" s="80"/>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row>
    <row r="64">
      <c r="A64" s="75" t="s">
        <v>153</v>
      </c>
      <c r="B64" s="29" t="s">
        <v>154</v>
      </c>
      <c r="C64" s="30"/>
      <c r="D64" s="31"/>
      <c r="E64" s="78"/>
      <c r="F64" s="78"/>
      <c r="G64" s="81">
        <f>SUM(G65)</f>
        <v>0</v>
      </c>
      <c r="H64" s="42"/>
      <c r="I64" s="42"/>
      <c r="J64" s="43"/>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50"/>
      <c r="GS64" s="50"/>
      <c r="GT64" s="50"/>
      <c r="GU64" s="50"/>
      <c r="GV64" s="50"/>
      <c r="GW64" s="50"/>
      <c r="GX64" s="50"/>
      <c r="GY64" s="50"/>
      <c r="GZ64" s="50"/>
      <c r="HA64" s="50"/>
      <c r="HB64" s="50"/>
      <c r="HC64" s="50"/>
      <c r="HD64" s="50"/>
      <c r="HE64" s="50"/>
      <c r="HF64" s="50"/>
      <c r="HG64" s="50"/>
      <c r="HH64" s="50"/>
      <c r="HI64" s="50"/>
      <c r="HJ64" s="50"/>
      <c r="HK64" s="50"/>
      <c r="HL64" s="50"/>
      <c r="HM64" s="50"/>
      <c r="HN64" s="50"/>
      <c r="HO64" s="50"/>
      <c r="HP64" s="50"/>
      <c r="HQ64" s="50"/>
      <c r="HR64" s="50"/>
      <c r="HS64" s="50"/>
      <c r="HT64" s="50"/>
      <c r="HU64" s="50"/>
      <c r="HV64" s="50"/>
      <c r="HW64" s="50"/>
      <c r="HX64" s="50"/>
      <c r="HY64" s="50"/>
      <c r="HZ64" s="50"/>
      <c r="IA64" s="50"/>
      <c r="IB64" s="50"/>
      <c r="IC64" s="50"/>
      <c r="ID64" s="50"/>
      <c r="IE64" s="50"/>
      <c r="IF64" s="50"/>
      <c r="IG64" s="50"/>
      <c r="IH64" s="50"/>
    </row>
    <row r="65">
      <c r="A65" s="82" t="s">
        <v>155</v>
      </c>
      <c r="B65" s="59" t="s">
        <v>156</v>
      </c>
      <c r="C65" s="83" t="s">
        <v>45</v>
      </c>
      <c r="D65" s="83">
        <v>544.4</v>
      </c>
      <c r="E65" s="48" t="s">
        <v>64</v>
      </c>
      <c r="F65" s="62">
        <v>1037.16</v>
      </c>
      <c r="G65" s="49">
        <f>E65*F65</f>
        <v>0</v>
      </c>
      <c r="H65" s="84"/>
      <c r="I65" s="42"/>
      <c r="J65" s="43"/>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c r="GM65" s="50"/>
      <c r="GN65" s="50"/>
      <c r="GO65" s="50"/>
      <c r="GP65" s="50"/>
      <c r="GQ65" s="50"/>
      <c r="GR65" s="50"/>
      <c r="GS65" s="50"/>
      <c r="GT65" s="50"/>
      <c r="GU65" s="50"/>
      <c r="GV65" s="50"/>
      <c r="GW65" s="50"/>
      <c r="GX65" s="50"/>
      <c r="GY65" s="50"/>
      <c r="GZ65" s="50"/>
      <c r="HA65" s="50"/>
      <c r="HB65" s="50"/>
      <c r="HC65" s="50"/>
      <c r="HD65" s="50"/>
      <c r="HE65" s="50"/>
      <c r="HF65" s="50"/>
      <c r="HG65" s="50"/>
      <c r="HH65" s="50"/>
      <c r="HI65" s="50"/>
      <c r="HJ65" s="50"/>
      <c r="HK65" s="50"/>
      <c r="HL65" s="50"/>
      <c r="HM65" s="50"/>
      <c r="HN65" s="50"/>
      <c r="HO65" s="50"/>
      <c r="HP65" s="50"/>
      <c r="HQ65" s="50"/>
      <c r="HR65" s="50"/>
      <c r="HS65" s="50"/>
      <c r="HT65" s="50"/>
      <c r="HU65" s="50"/>
      <c r="HV65" s="50"/>
      <c r="HW65" s="50"/>
      <c r="HX65" s="50"/>
      <c r="HY65" s="50"/>
      <c r="HZ65" s="50"/>
      <c r="IA65" s="50"/>
      <c r="IB65" s="50"/>
      <c r="IC65" s="50"/>
      <c r="ID65" s="50"/>
      <c r="IE65" s="50"/>
      <c r="IF65" s="50"/>
      <c r="IG65" s="50"/>
      <c r="IH65" s="50"/>
    </row>
    <row r="66">
      <c r="A66" s="75" t="s">
        <v>157</v>
      </c>
      <c r="B66" s="29" t="s">
        <v>158</v>
      </c>
      <c r="C66" s="29"/>
      <c r="D66" s="29"/>
      <c r="E66" s="85"/>
      <c r="F66" s="85"/>
      <c r="G66" s="81">
        <f>SUM(G67:G68)</f>
        <v>14127.94</v>
      </c>
      <c r="H66" s="42"/>
      <c r="I66" s="42"/>
      <c r="J66" s="43"/>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row>
    <row r="67">
      <c r="A67" s="82" t="s">
        <v>159</v>
      </c>
      <c r="B67" s="86" t="s">
        <v>160</v>
      </c>
      <c r="C67" s="83" t="s">
        <v>45</v>
      </c>
      <c r="D67" s="87">
        <v>4053.9</v>
      </c>
      <c r="E67" s="48" t="s">
        <v>161</v>
      </c>
      <c r="F67" s="62">
        <v>1.64</v>
      </c>
      <c r="G67" s="49">
        <v>6083.54</v>
      </c>
      <c r="H67" s="41"/>
      <c r="I67" s="42"/>
      <c r="J67" s="43"/>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row>
    <row r="68">
      <c r="A68" s="82" t="s">
        <v>162</v>
      </c>
      <c r="B68" s="88" t="s">
        <v>163</v>
      </c>
      <c r="C68" s="60" t="s">
        <v>164</v>
      </c>
      <c r="D68" s="60">
        <v>28.0</v>
      </c>
      <c r="E68" s="48" t="s">
        <v>165</v>
      </c>
      <c r="F68" s="62">
        <v>1608.88</v>
      </c>
      <c r="G68" s="49">
        <f>E68*F68</f>
        <v>8044.4</v>
      </c>
      <c r="H68" s="41"/>
      <c r="I68" s="42"/>
      <c r="J68" s="43"/>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c r="HW68" s="50"/>
      <c r="HX68" s="50"/>
      <c r="HY68" s="50"/>
      <c r="HZ68" s="50"/>
      <c r="IA68" s="50"/>
      <c r="IB68" s="50"/>
      <c r="IC68" s="50"/>
      <c r="ID68" s="50"/>
      <c r="IE68" s="50"/>
      <c r="IF68" s="50"/>
      <c r="IG68" s="50"/>
      <c r="IH68" s="50"/>
    </row>
    <row r="69">
      <c r="A69" s="75" t="s">
        <v>166</v>
      </c>
      <c r="B69" s="29" t="s">
        <v>167</v>
      </c>
      <c r="C69" s="30"/>
      <c r="D69" s="31"/>
      <c r="E69" s="32"/>
      <c r="F69" s="32"/>
      <c r="G69" s="56">
        <f>SUM(G70+G72+G82+G94)</f>
        <v>2063978.817</v>
      </c>
      <c r="H69" s="42"/>
      <c r="I69" s="42"/>
      <c r="J69" s="43"/>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c r="GM69" s="50"/>
      <c r="GN69" s="50"/>
      <c r="GO69" s="50"/>
      <c r="GP69" s="50"/>
      <c r="GQ69" s="50"/>
      <c r="GR69" s="50"/>
      <c r="GS69" s="50"/>
      <c r="GT69" s="50"/>
      <c r="GU69" s="50"/>
      <c r="GV69" s="50"/>
      <c r="GW69" s="50"/>
      <c r="GX69" s="50"/>
      <c r="GY69" s="50"/>
      <c r="GZ69" s="50"/>
      <c r="HA69" s="50"/>
      <c r="HB69" s="50"/>
      <c r="HC69" s="50"/>
      <c r="HD69" s="50"/>
      <c r="HE69" s="50"/>
      <c r="HF69" s="50"/>
      <c r="HG69" s="50"/>
      <c r="HH69" s="50"/>
      <c r="HI69" s="50"/>
      <c r="HJ69" s="50"/>
      <c r="HK69" s="50"/>
      <c r="HL69" s="50"/>
      <c r="HM69" s="50"/>
      <c r="HN69" s="50"/>
      <c r="HO69" s="50"/>
      <c r="HP69" s="50"/>
      <c r="HQ69" s="50"/>
      <c r="HR69" s="50"/>
      <c r="HS69" s="50"/>
      <c r="HT69" s="50"/>
      <c r="HU69" s="50"/>
      <c r="HV69" s="50"/>
      <c r="HW69" s="50"/>
      <c r="HX69" s="50"/>
      <c r="HY69" s="50"/>
      <c r="HZ69" s="50"/>
      <c r="IA69" s="50"/>
      <c r="IB69" s="50"/>
      <c r="IC69" s="50"/>
      <c r="ID69" s="50"/>
      <c r="IE69" s="50"/>
      <c r="IF69" s="50"/>
      <c r="IG69" s="50"/>
      <c r="IH69" s="50"/>
    </row>
    <row r="70">
      <c r="A70" s="75" t="s">
        <v>168</v>
      </c>
      <c r="B70" s="29" t="s">
        <v>42</v>
      </c>
      <c r="C70" s="30"/>
      <c r="D70" s="31"/>
      <c r="E70" s="78"/>
      <c r="F70" s="78"/>
      <c r="G70" s="34">
        <f>SUM(G71)</f>
        <v>55256.58</v>
      </c>
      <c r="H70" s="42"/>
      <c r="I70" s="42"/>
      <c r="J70" s="43"/>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row>
    <row r="71">
      <c r="A71" s="89" t="s">
        <v>169</v>
      </c>
      <c r="B71" s="90" t="s">
        <v>170</v>
      </c>
      <c r="C71" s="83" t="s">
        <v>45</v>
      </c>
      <c r="D71" s="87">
        <v>2475.6</v>
      </c>
      <c r="E71" s="48" t="s">
        <v>171</v>
      </c>
      <c r="F71" s="39">
        <v>148.3</v>
      </c>
      <c r="G71" s="49">
        <f>E71*F71</f>
        <v>55256.58</v>
      </c>
      <c r="H71" s="41"/>
      <c r="I71" s="42"/>
      <c r="J71" s="43"/>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c r="HW71" s="50"/>
      <c r="HX71" s="50"/>
      <c r="HY71" s="50"/>
      <c r="HZ71" s="50"/>
      <c r="IA71" s="50"/>
      <c r="IB71" s="50"/>
      <c r="IC71" s="50"/>
      <c r="ID71" s="50"/>
      <c r="IE71" s="50"/>
      <c r="IF71" s="50"/>
      <c r="IG71" s="50"/>
      <c r="IH71" s="50"/>
    </row>
    <row r="72">
      <c r="A72" s="75" t="s">
        <v>172</v>
      </c>
      <c r="B72" s="29" t="s">
        <v>95</v>
      </c>
      <c r="C72" s="75"/>
      <c r="D72" s="29"/>
      <c r="E72" s="75"/>
      <c r="F72" s="75"/>
      <c r="G72" s="91">
        <f>SUM(G73:G81)</f>
        <v>91958.6725</v>
      </c>
      <c r="H72" s="42"/>
      <c r="I72" s="42"/>
      <c r="J72" s="43"/>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X72" s="50"/>
      <c r="FY72" s="50"/>
      <c r="FZ72" s="50"/>
      <c r="GA72" s="50"/>
      <c r="GB72" s="50"/>
      <c r="GC72" s="50"/>
      <c r="GD72" s="50"/>
      <c r="GE72" s="50"/>
      <c r="GF72" s="50"/>
      <c r="GG72" s="50"/>
      <c r="GH72" s="50"/>
      <c r="GI72" s="50"/>
      <c r="GJ72" s="50"/>
      <c r="GK72" s="50"/>
      <c r="GL72" s="50"/>
      <c r="GM72" s="50"/>
      <c r="GN72" s="50"/>
      <c r="GO72" s="50"/>
      <c r="GP72" s="50"/>
      <c r="GQ72" s="50"/>
      <c r="GR72" s="50"/>
      <c r="GS72" s="50"/>
      <c r="GT72" s="50"/>
      <c r="GU72" s="50"/>
      <c r="GV72" s="50"/>
      <c r="GW72" s="50"/>
      <c r="GX72" s="50"/>
      <c r="GY72" s="50"/>
      <c r="GZ72" s="50"/>
      <c r="HA72" s="50"/>
      <c r="HB72" s="50"/>
      <c r="HC72" s="50"/>
      <c r="HD72" s="50"/>
      <c r="HE72" s="50"/>
      <c r="HF72" s="50"/>
      <c r="HG72" s="50"/>
      <c r="HH72" s="50"/>
      <c r="HI72" s="50"/>
      <c r="HJ72" s="50"/>
      <c r="HK72" s="50"/>
      <c r="HL72" s="50"/>
      <c r="HM72" s="50"/>
      <c r="HN72" s="50"/>
      <c r="HO72" s="50"/>
      <c r="HP72" s="50"/>
      <c r="HQ72" s="50"/>
      <c r="HR72" s="50"/>
      <c r="HS72" s="50"/>
      <c r="HT72" s="50"/>
      <c r="HU72" s="50"/>
      <c r="HV72" s="50"/>
      <c r="HW72" s="50"/>
      <c r="HX72" s="50"/>
      <c r="HY72" s="50"/>
      <c r="HZ72" s="50"/>
      <c r="IA72" s="50"/>
      <c r="IB72" s="50"/>
      <c r="IC72" s="50"/>
      <c r="ID72" s="50"/>
      <c r="IE72" s="50"/>
      <c r="IF72" s="50"/>
      <c r="IG72" s="50"/>
      <c r="IH72" s="50"/>
    </row>
    <row r="73">
      <c r="A73" s="89" t="s">
        <v>173</v>
      </c>
      <c r="B73" s="86" t="s">
        <v>97</v>
      </c>
      <c r="C73" s="83" t="s">
        <v>19</v>
      </c>
      <c r="D73" s="87">
        <v>3273.9</v>
      </c>
      <c r="E73" s="48" t="s">
        <v>174</v>
      </c>
      <c r="F73" s="39">
        <v>20.2</v>
      </c>
      <c r="G73" s="49">
        <v>56055.98</v>
      </c>
      <c r="H73" s="41"/>
      <c r="I73" s="42"/>
      <c r="J73" s="43"/>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c r="HW73" s="50"/>
      <c r="HX73" s="50"/>
      <c r="HY73" s="50"/>
      <c r="HZ73" s="50"/>
      <c r="IA73" s="50"/>
      <c r="IB73" s="50"/>
      <c r="IC73" s="50"/>
      <c r="ID73" s="50"/>
      <c r="IE73" s="50"/>
      <c r="IF73" s="50"/>
      <c r="IG73" s="50"/>
      <c r="IH73" s="50"/>
    </row>
    <row r="74">
      <c r="A74" s="89" t="s">
        <v>175</v>
      </c>
      <c r="B74" s="86" t="s">
        <v>77</v>
      </c>
      <c r="C74" s="83" t="s">
        <v>55</v>
      </c>
      <c r="D74" s="83">
        <v>354.01</v>
      </c>
      <c r="E74" s="48" t="s">
        <v>176</v>
      </c>
      <c r="F74" s="39">
        <v>7.0</v>
      </c>
      <c r="G74" s="49">
        <f>E74*F74</f>
        <v>539.21</v>
      </c>
      <c r="H74" s="67"/>
      <c r="I74" s="42"/>
      <c r="J74" s="43"/>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c r="GS74" s="50"/>
      <c r="GT74" s="50"/>
      <c r="GU74" s="50"/>
      <c r="GV74" s="50"/>
      <c r="GW74" s="50"/>
      <c r="GX74" s="50"/>
      <c r="GY74" s="50"/>
      <c r="GZ74" s="50"/>
      <c r="HA74" s="50"/>
      <c r="HB74" s="50"/>
      <c r="HC74" s="50"/>
      <c r="HD74" s="50"/>
      <c r="HE74" s="50"/>
      <c r="HF74" s="50"/>
      <c r="HG74" s="50"/>
      <c r="HH74" s="50"/>
      <c r="HI74" s="50"/>
      <c r="HJ74" s="50"/>
      <c r="HK74" s="50"/>
      <c r="HL74" s="50"/>
      <c r="HM74" s="50"/>
      <c r="HN74" s="50"/>
      <c r="HO74" s="50"/>
      <c r="HP74" s="50"/>
      <c r="HQ74" s="50"/>
      <c r="HR74" s="50"/>
      <c r="HS74" s="50"/>
      <c r="HT74" s="50"/>
      <c r="HU74" s="50"/>
      <c r="HV74" s="50"/>
      <c r="HW74" s="50"/>
      <c r="HX74" s="50"/>
      <c r="HY74" s="50"/>
      <c r="HZ74" s="50"/>
      <c r="IA74" s="50"/>
      <c r="IB74" s="50"/>
      <c r="IC74" s="50"/>
      <c r="ID74" s="50"/>
      <c r="IE74" s="50"/>
      <c r="IF74" s="50"/>
      <c r="IG74" s="50"/>
      <c r="IH74" s="50"/>
    </row>
    <row r="75">
      <c r="A75" s="89" t="s">
        <v>177</v>
      </c>
      <c r="B75" s="86" t="s">
        <v>80</v>
      </c>
      <c r="C75" s="83" t="s">
        <v>81</v>
      </c>
      <c r="D75" s="87">
        <v>10620.3</v>
      </c>
      <c r="E75" s="48" t="s">
        <v>178</v>
      </c>
      <c r="F75" s="39">
        <v>2.89</v>
      </c>
      <c r="G75" s="49">
        <v>5264.36</v>
      </c>
      <c r="H75" s="41"/>
      <c r="I75" s="42"/>
      <c r="J75" s="43"/>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c r="GM75" s="50"/>
      <c r="GN75" s="50"/>
      <c r="GO75" s="50"/>
      <c r="GP75" s="50"/>
      <c r="GQ75" s="50"/>
      <c r="GR75" s="50"/>
      <c r="GS75" s="50"/>
      <c r="GT75" s="50"/>
      <c r="GU75" s="50"/>
      <c r="GV75" s="50"/>
      <c r="GW75" s="50"/>
      <c r="GX75" s="50"/>
      <c r="GY75" s="50"/>
      <c r="GZ75" s="50"/>
      <c r="HA75" s="50"/>
      <c r="HB75" s="50"/>
      <c r="HC75" s="50"/>
      <c r="HD75" s="50"/>
      <c r="HE75" s="50"/>
      <c r="HF75" s="50"/>
      <c r="HG75" s="50"/>
      <c r="HH75" s="50"/>
      <c r="HI75" s="50"/>
      <c r="HJ75" s="50"/>
      <c r="HK75" s="50"/>
      <c r="HL75" s="50"/>
      <c r="HM75" s="50"/>
      <c r="HN75" s="50"/>
      <c r="HO75" s="50"/>
      <c r="HP75" s="50"/>
      <c r="HQ75" s="50"/>
      <c r="HR75" s="50"/>
      <c r="HS75" s="50"/>
      <c r="HT75" s="50"/>
      <c r="HU75" s="50"/>
      <c r="HV75" s="50"/>
      <c r="HW75" s="50"/>
      <c r="HX75" s="50"/>
      <c r="HY75" s="50"/>
      <c r="HZ75" s="50"/>
      <c r="IA75" s="50"/>
      <c r="IB75" s="50"/>
      <c r="IC75" s="50"/>
      <c r="ID75" s="50"/>
      <c r="IE75" s="50"/>
      <c r="IF75" s="50"/>
      <c r="IG75" s="50"/>
      <c r="IH75" s="50"/>
    </row>
    <row r="76">
      <c r="A76" s="89" t="s">
        <v>179</v>
      </c>
      <c r="B76" s="86" t="s">
        <v>100</v>
      </c>
      <c r="C76" s="83" t="s">
        <v>19</v>
      </c>
      <c r="D76" s="83">
        <v>840.63</v>
      </c>
      <c r="E76" s="38" t="s">
        <v>180</v>
      </c>
      <c r="F76" s="39">
        <v>22.89</v>
      </c>
      <c r="G76" s="49">
        <v>18270.08</v>
      </c>
      <c r="H76" s="41"/>
      <c r="I76" s="42"/>
      <c r="J76" s="43"/>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c r="GM76" s="50"/>
      <c r="GN76" s="50"/>
      <c r="GO76" s="50"/>
      <c r="GP76" s="50"/>
      <c r="GQ76" s="50"/>
      <c r="GR76" s="50"/>
      <c r="GS76" s="50"/>
      <c r="GT76" s="50"/>
      <c r="GU76" s="50"/>
      <c r="GV76" s="50"/>
      <c r="GW76" s="50"/>
      <c r="GX76" s="50"/>
      <c r="GY76" s="50"/>
      <c r="GZ76" s="50"/>
      <c r="HA76" s="50"/>
      <c r="HB76" s="50"/>
      <c r="HC76" s="50"/>
      <c r="HD76" s="50"/>
      <c r="HE76" s="50"/>
      <c r="HF76" s="50"/>
      <c r="HG76" s="50"/>
      <c r="HH76" s="50"/>
      <c r="HI76" s="50"/>
      <c r="HJ76" s="50"/>
      <c r="HK76" s="50"/>
      <c r="HL76" s="50"/>
      <c r="HM76" s="50"/>
      <c r="HN76" s="50"/>
      <c r="HO76" s="50"/>
      <c r="HP76" s="50"/>
      <c r="HQ76" s="50"/>
      <c r="HR76" s="50"/>
      <c r="HS76" s="50"/>
      <c r="HT76" s="50"/>
      <c r="HU76" s="50"/>
      <c r="HV76" s="50"/>
      <c r="HW76" s="50"/>
      <c r="HX76" s="50"/>
      <c r="HY76" s="50"/>
      <c r="HZ76" s="50"/>
      <c r="IA76" s="50"/>
      <c r="IB76" s="50"/>
      <c r="IC76" s="50"/>
      <c r="ID76" s="50"/>
      <c r="IE76" s="50"/>
      <c r="IF76" s="50"/>
      <c r="IG76" s="50"/>
      <c r="IH76" s="50"/>
    </row>
    <row r="77">
      <c r="A77" s="89" t="s">
        <v>181</v>
      </c>
      <c r="B77" s="86" t="s">
        <v>182</v>
      </c>
      <c r="C77" s="83" t="s">
        <v>19</v>
      </c>
      <c r="D77" s="87">
        <v>1426.94</v>
      </c>
      <c r="E77" s="48" t="s">
        <v>183</v>
      </c>
      <c r="F77" s="39">
        <v>32.83</v>
      </c>
      <c r="G77" s="49">
        <v>11799.05</v>
      </c>
      <c r="H77" s="41"/>
      <c r="I77" s="42"/>
      <c r="J77" s="43"/>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50"/>
      <c r="EX77" s="50"/>
      <c r="EY77" s="50"/>
      <c r="EZ77" s="50"/>
      <c r="FA77" s="50"/>
      <c r="FB77" s="50"/>
      <c r="FC77" s="50"/>
      <c r="FD77" s="50"/>
      <c r="FE77" s="50"/>
      <c r="FF77" s="50"/>
      <c r="FG77" s="50"/>
      <c r="FH77" s="50"/>
      <c r="FI77" s="50"/>
      <c r="FJ77" s="50"/>
      <c r="FK77" s="50"/>
      <c r="FL77" s="50"/>
      <c r="FM77" s="50"/>
      <c r="FN77" s="50"/>
      <c r="FO77" s="50"/>
      <c r="FP77" s="50"/>
      <c r="FQ77" s="50"/>
      <c r="FR77" s="50"/>
      <c r="FS77" s="50"/>
      <c r="FT77" s="50"/>
      <c r="FU77" s="50"/>
      <c r="FV77" s="50"/>
      <c r="FW77" s="50"/>
      <c r="FX77" s="50"/>
      <c r="FY77" s="50"/>
      <c r="FZ77" s="50"/>
      <c r="GA77" s="50"/>
      <c r="GB77" s="50"/>
      <c r="GC77" s="50"/>
      <c r="GD77" s="50"/>
      <c r="GE77" s="50"/>
      <c r="GF77" s="50"/>
      <c r="GG77" s="50"/>
      <c r="GH77" s="50"/>
      <c r="GI77" s="50"/>
      <c r="GJ77" s="50"/>
      <c r="GK77" s="50"/>
      <c r="GL77" s="50"/>
      <c r="GM77" s="50"/>
      <c r="GN77" s="50"/>
      <c r="GO77" s="50"/>
      <c r="GP77" s="50"/>
      <c r="GQ77" s="50"/>
      <c r="GR77" s="50"/>
      <c r="GS77" s="50"/>
      <c r="GT77" s="50"/>
      <c r="GU77" s="50"/>
      <c r="GV77" s="50"/>
      <c r="GW77" s="50"/>
      <c r="GX77" s="50"/>
      <c r="GY77" s="50"/>
      <c r="GZ77" s="50"/>
      <c r="HA77" s="50"/>
      <c r="HB77" s="50"/>
      <c r="HC77" s="50"/>
      <c r="HD77" s="50"/>
      <c r="HE77" s="50"/>
      <c r="HF77" s="50"/>
      <c r="HG77" s="50"/>
      <c r="HH77" s="50"/>
      <c r="HI77" s="50"/>
      <c r="HJ77" s="50"/>
      <c r="HK77" s="50"/>
      <c r="HL77" s="50"/>
      <c r="HM77" s="50"/>
      <c r="HN77" s="50"/>
      <c r="HO77" s="50"/>
      <c r="HP77" s="50"/>
      <c r="HQ77" s="50"/>
      <c r="HR77" s="50"/>
      <c r="HS77" s="50"/>
      <c r="HT77" s="50"/>
      <c r="HU77" s="50"/>
      <c r="HV77" s="50"/>
      <c r="HW77" s="50"/>
      <c r="HX77" s="50"/>
      <c r="HY77" s="50"/>
      <c r="HZ77" s="50"/>
      <c r="IA77" s="50"/>
      <c r="IB77" s="50"/>
      <c r="IC77" s="50"/>
      <c r="ID77" s="50"/>
      <c r="IE77" s="50"/>
      <c r="IF77" s="50"/>
      <c r="IG77" s="50"/>
      <c r="IH77" s="50"/>
    </row>
    <row r="78">
      <c r="A78" s="89" t="s">
        <v>184</v>
      </c>
      <c r="B78" s="86" t="s">
        <v>185</v>
      </c>
      <c r="C78" s="83" t="s">
        <v>19</v>
      </c>
      <c r="D78" s="83">
        <v>244.56</v>
      </c>
      <c r="E78" s="48" t="s">
        <v>186</v>
      </c>
      <c r="F78" s="39">
        <v>23.39</v>
      </c>
      <c r="G78" s="49">
        <f>E78*F78</f>
        <v>17.5425</v>
      </c>
      <c r="H78" s="67"/>
      <c r="I78" s="42"/>
      <c r="J78" s="43"/>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50"/>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c r="GM78" s="50"/>
      <c r="GN78" s="50"/>
      <c r="GO78" s="50"/>
      <c r="GP78" s="50"/>
      <c r="GQ78" s="50"/>
      <c r="GR78" s="50"/>
      <c r="GS78" s="50"/>
      <c r="GT78" s="50"/>
      <c r="GU78" s="50"/>
      <c r="GV78" s="50"/>
      <c r="GW78" s="50"/>
      <c r="GX78" s="50"/>
      <c r="GY78" s="50"/>
      <c r="GZ78" s="50"/>
      <c r="HA78" s="50"/>
      <c r="HB78" s="50"/>
      <c r="HC78" s="50"/>
      <c r="HD78" s="50"/>
      <c r="HE78" s="50"/>
      <c r="HF78" s="50"/>
      <c r="HG78" s="50"/>
      <c r="HH78" s="50"/>
      <c r="HI78" s="50"/>
      <c r="HJ78" s="50"/>
      <c r="HK78" s="50"/>
      <c r="HL78" s="50"/>
      <c r="HM78" s="50"/>
      <c r="HN78" s="50"/>
      <c r="HO78" s="50"/>
      <c r="HP78" s="50"/>
      <c r="HQ78" s="50"/>
      <c r="HR78" s="50"/>
      <c r="HS78" s="50"/>
      <c r="HT78" s="50"/>
      <c r="HU78" s="50"/>
      <c r="HV78" s="50"/>
      <c r="HW78" s="50"/>
      <c r="HX78" s="50"/>
      <c r="HY78" s="50"/>
      <c r="HZ78" s="50"/>
      <c r="IA78" s="50"/>
      <c r="IB78" s="50"/>
      <c r="IC78" s="50"/>
      <c r="ID78" s="50"/>
      <c r="IE78" s="50"/>
      <c r="IF78" s="50"/>
      <c r="IG78" s="50"/>
      <c r="IH78" s="50"/>
    </row>
    <row r="79">
      <c r="A79" s="89" t="s">
        <v>187</v>
      </c>
      <c r="B79" s="86" t="s">
        <v>188</v>
      </c>
      <c r="C79" s="83" t="s">
        <v>19</v>
      </c>
      <c r="D79" s="83">
        <v>118.91</v>
      </c>
      <c r="E79" s="48" t="s">
        <v>186</v>
      </c>
      <c r="F79" s="39">
        <v>16.61</v>
      </c>
      <c r="G79" s="49">
        <v>12.45</v>
      </c>
      <c r="H79" s="67"/>
      <c r="I79" s="42"/>
      <c r="J79" s="43"/>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50"/>
      <c r="GM79" s="50"/>
      <c r="GN79" s="50"/>
      <c r="GO79" s="50"/>
      <c r="GP79" s="50"/>
      <c r="GQ79" s="50"/>
      <c r="GR79" s="50"/>
      <c r="GS79" s="50"/>
      <c r="GT79" s="50"/>
      <c r="GU79" s="50"/>
      <c r="GV79" s="50"/>
      <c r="GW79" s="50"/>
      <c r="GX79" s="50"/>
      <c r="GY79" s="50"/>
      <c r="GZ79" s="50"/>
      <c r="HA79" s="50"/>
      <c r="HB79" s="50"/>
      <c r="HC79" s="50"/>
      <c r="HD79" s="50"/>
      <c r="HE79" s="50"/>
      <c r="HF79" s="50"/>
      <c r="HG79" s="50"/>
      <c r="HH79" s="50"/>
      <c r="HI79" s="50"/>
      <c r="HJ79" s="50"/>
      <c r="HK79" s="50"/>
      <c r="HL79" s="50"/>
      <c r="HM79" s="50"/>
      <c r="HN79" s="50"/>
      <c r="HO79" s="50"/>
      <c r="HP79" s="50"/>
      <c r="HQ79" s="50"/>
      <c r="HR79" s="50"/>
      <c r="HS79" s="50"/>
      <c r="HT79" s="50"/>
      <c r="HU79" s="50"/>
      <c r="HV79" s="50"/>
      <c r="HW79" s="50"/>
      <c r="HX79" s="50"/>
      <c r="HY79" s="50"/>
      <c r="HZ79" s="50"/>
      <c r="IA79" s="50"/>
      <c r="IB79" s="50"/>
      <c r="IC79" s="50"/>
      <c r="ID79" s="50"/>
      <c r="IE79" s="50"/>
      <c r="IF79" s="50"/>
      <c r="IG79" s="50"/>
      <c r="IH79" s="50"/>
    </row>
    <row r="80">
      <c r="A80" s="89" t="s">
        <v>189</v>
      </c>
      <c r="B80" s="86" t="s">
        <v>190</v>
      </c>
      <c r="C80" s="83" t="s">
        <v>19</v>
      </c>
      <c r="D80" s="83">
        <v>15.0</v>
      </c>
      <c r="E80" s="48" t="s">
        <v>64</v>
      </c>
      <c r="F80" s="39">
        <v>23.39</v>
      </c>
      <c r="G80" s="49">
        <f t="shared" ref="G80:G81" si="4">E80*F80</f>
        <v>0</v>
      </c>
      <c r="H80" s="67"/>
      <c r="I80" s="42"/>
      <c r="J80" s="43"/>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c r="GS80" s="50"/>
      <c r="GT80" s="50"/>
      <c r="GU80" s="50"/>
      <c r="GV80" s="50"/>
      <c r="GW80" s="50"/>
      <c r="GX80" s="50"/>
      <c r="GY80" s="50"/>
      <c r="GZ80" s="50"/>
      <c r="HA80" s="50"/>
      <c r="HB80" s="50"/>
      <c r="HC80" s="50"/>
      <c r="HD80" s="50"/>
      <c r="HE80" s="50"/>
      <c r="HF80" s="50"/>
      <c r="HG80" s="50"/>
      <c r="HH80" s="50"/>
      <c r="HI80" s="50"/>
      <c r="HJ80" s="50"/>
      <c r="HK80" s="50"/>
      <c r="HL80" s="50"/>
      <c r="HM80" s="50"/>
      <c r="HN80" s="50"/>
      <c r="HO80" s="50"/>
      <c r="HP80" s="50"/>
      <c r="HQ80" s="50"/>
      <c r="HR80" s="50"/>
      <c r="HS80" s="50"/>
      <c r="HT80" s="50"/>
      <c r="HU80" s="50"/>
      <c r="HV80" s="50"/>
      <c r="HW80" s="50"/>
      <c r="HX80" s="50"/>
      <c r="HY80" s="50"/>
      <c r="HZ80" s="50"/>
      <c r="IA80" s="50"/>
      <c r="IB80" s="50"/>
      <c r="IC80" s="50"/>
      <c r="ID80" s="50"/>
      <c r="IE80" s="50"/>
      <c r="IF80" s="50"/>
      <c r="IG80" s="50"/>
      <c r="IH80" s="50"/>
    </row>
    <row r="81">
      <c r="A81" s="89" t="s">
        <v>191</v>
      </c>
      <c r="B81" s="86" t="s">
        <v>192</v>
      </c>
      <c r="C81" s="83" t="s">
        <v>45</v>
      </c>
      <c r="D81" s="83">
        <v>843.6</v>
      </c>
      <c r="E81" s="48" t="s">
        <v>64</v>
      </c>
      <c r="F81" s="39">
        <v>12.62</v>
      </c>
      <c r="G81" s="49">
        <f t="shared" si="4"/>
        <v>0</v>
      </c>
      <c r="H81" s="67"/>
      <c r="I81" s="42"/>
      <c r="J81" s="43"/>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c r="EV81" s="50"/>
      <c r="EW81" s="50"/>
      <c r="EX81" s="50"/>
      <c r="EY81" s="50"/>
      <c r="EZ81" s="50"/>
      <c r="FA81" s="50"/>
      <c r="FB81" s="50"/>
      <c r="FC81" s="50"/>
      <c r="FD81" s="50"/>
      <c r="FE81" s="50"/>
      <c r="FF81" s="50"/>
      <c r="FG81" s="50"/>
      <c r="FH81" s="50"/>
      <c r="FI81" s="50"/>
      <c r="FJ81" s="50"/>
      <c r="FK81" s="50"/>
      <c r="FL81" s="50"/>
      <c r="FM81" s="50"/>
      <c r="FN81" s="50"/>
      <c r="FO81" s="50"/>
      <c r="FP81" s="50"/>
      <c r="FQ81" s="50"/>
      <c r="FR81" s="50"/>
      <c r="FS81" s="50"/>
      <c r="FT81" s="50"/>
      <c r="FU81" s="50"/>
      <c r="FV81" s="50"/>
      <c r="FW81" s="50"/>
      <c r="FX81" s="50"/>
      <c r="FY81" s="50"/>
      <c r="FZ81" s="50"/>
      <c r="GA81" s="50"/>
      <c r="GB81" s="50"/>
      <c r="GC81" s="50"/>
      <c r="GD81" s="50"/>
      <c r="GE81" s="50"/>
      <c r="GF81" s="50"/>
      <c r="GG81" s="50"/>
      <c r="GH81" s="50"/>
      <c r="GI81" s="50"/>
      <c r="GJ81" s="50"/>
      <c r="GK81" s="50"/>
      <c r="GL81" s="50"/>
      <c r="GM81" s="50"/>
      <c r="GN81" s="50"/>
      <c r="GO81" s="50"/>
      <c r="GP81" s="50"/>
      <c r="GQ81" s="50"/>
      <c r="GR81" s="50"/>
      <c r="GS81" s="50"/>
      <c r="GT81" s="50"/>
      <c r="GU81" s="50"/>
      <c r="GV81" s="50"/>
      <c r="GW81" s="50"/>
      <c r="GX81" s="50"/>
      <c r="GY81" s="50"/>
      <c r="GZ81" s="50"/>
      <c r="HA81" s="50"/>
      <c r="HB81" s="50"/>
      <c r="HC81" s="50"/>
      <c r="HD81" s="50"/>
      <c r="HE81" s="50"/>
      <c r="HF81" s="50"/>
      <c r="HG81" s="50"/>
      <c r="HH81" s="50"/>
      <c r="HI81" s="50"/>
      <c r="HJ81" s="50"/>
      <c r="HK81" s="50"/>
      <c r="HL81" s="50"/>
      <c r="HM81" s="50"/>
      <c r="HN81" s="50"/>
      <c r="HO81" s="50"/>
      <c r="HP81" s="50"/>
      <c r="HQ81" s="50"/>
      <c r="HR81" s="50"/>
      <c r="HS81" s="50"/>
      <c r="HT81" s="50"/>
      <c r="HU81" s="50"/>
      <c r="HV81" s="50"/>
      <c r="HW81" s="50"/>
      <c r="HX81" s="50"/>
      <c r="HY81" s="50"/>
      <c r="HZ81" s="50"/>
      <c r="IA81" s="50"/>
      <c r="IB81" s="50"/>
      <c r="IC81" s="50"/>
      <c r="ID81" s="50"/>
      <c r="IE81" s="50"/>
      <c r="IF81" s="50"/>
      <c r="IG81" s="50"/>
      <c r="IH81" s="50"/>
    </row>
    <row r="82">
      <c r="A82" s="75" t="s">
        <v>193</v>
      </c>
      <c r="B82" s="29" t="s">
        <v>194</v>
      </c>
      <c r="C82" s="75"/>
      <c r="D82" s="29"/>
      <c r="E82" s="75"/>
      <c r="F82" s="75"/>
      <c r="G82" s="91">
        <f>SUM(G83:G93)</f>
        <v>415051.4648</v>
      </c>
      <c r="H82" s="42"/>
      <c r="I82" s="42"/>
      <c r="J82" s="43"/>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0"/>
      <c r="FF82" s="50"/>
      <c r="FG82" s="50"/>
      <c r="FH82" s="50"/>
      <c r="FI82" s="50"/>
      <c r="FJ82" s="50"/>
      <c r="FK82" s="50"/>
      <c r="FL82" s="50"/>
      <c r="FM82" s="50"/>
      <c r="FN82" s="50"/>
      <c r="FO82" s="50"/>
      <c r="FP82" s="50"/>
      <c r="FQ82" s="50"/>
      <c r="FR82" s="50"/>
      <c r="FS82" s="50"/>
      <c r="FT82" s="50"/>
      <c r="FU82" s="50"/>
      <c r="FV82" s="50"/>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row>
    <row r="83">
      <c r="A83" s="89" t="s">
        <v>195</v>
      </c>
      <c r="B83" s="92" t="s">
        <v>109</v>
      </c>
      <c r="C83" s="83" t="s">
        <v>19</v>
      </c>
      <c r="D83" s="87">
        <v>3273.9</v>
      </c>
      <c r="E83" s="48" t="s">
        <v>196</v>
      </c>
      <c r="F83" s="39">
        <v>100.96</v>
      </c>
      <c r="G83" s="49">
        <v>279479.44</v>
      </c>
      <c r="H83" s="41"/>
      <c r="I83" s="42"/>
      <c r="J83" s="43"/>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U83" s="50"/>
      <c r="CV83" s="50"/>
      <c r="CW83" s="50"/>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V83" s="50"/>
      <c r="DW83" s="50"/>
      <c r="DX83" s="50"/>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W83" s="50"/>
      <c r="EX83" s="50"/>
      <c r="EY83" s="50"/>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X83" s="50"/>
      <c r="FY83" s="50"/>
      <c r="FZ83" s="50"/>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Y83" s="50"/>
      <c r="GZ83" s="50"/>
      <c r="HA83" s="50"/>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c r="HZ83" s="50"/>
      <c r="IA83" s="50"/>
      <c r="IB83" s="50"/>
      <c r="IC83" s="50"/>
      <c r="ID83" s="50"/>
      <c r="IE83" s="50"/>
      <c r="IF83" s="50"/>
      <c r="IG83" s="50"/>
      <c r="IH83" s="50"/>
    </row>
    <row r="84">
      <c r="A84" s="89" t="s">
        <v>197</v>
      </c>
      <c r="B84" s="86" t="s">
        <v>111</v>
      </c>
      <c r="C84" s="83" t="s">
        <v>19</v>
      </c>
      <c r="D84" s="87">
        <v>3943.97</v>
      </c>
      <c r="E84" s="48" t="s">
        <v>198</v>
      </c>
      <c r="F84" s="39">
        <v>105.94</v>
      </c>
      <c r="G84" s="49">
        <v>88466.24</v>
      </c>
      <c r="H84" s="41"/>
      <c r="I84" s="42"/>
      <c r="J84" s="43"/>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c r="DV84" s="50"/>
      <c r="DW84" s="50"/>
      <c r="DX84" s="50"/>
      <c r="DY84" s="50"/>
      <c r="DZ84" s="50"/>
      <c r="EA84" s="50"/>
      <c r="EB84" s="50"/>
      <c r="EC84" s="50"/>
      <c r="ED84" s="50"/>
      <c r="EE84" s="50"/>
      <c r="EF84" s="50"/>
      <c r="EG84" s="50"/>
      <c r="EH84" s="50"/>
      <c r="EI84" s="50"/>
      <c r="EJ84" s="50"/>
      <c r="EK84" s="50"/>
      <c r="EL84" s="50"/>
      <c r="EM84" s="50"/>
      <c r="EN84" s="50"/>
      <c r="EO84" s="50"/>
      <c r="EP84" s="50"/>
      <c r="EQ84" s="50"/>
      <c r="ER84" s="50"/>
      <c r="ES84" s="50"/>
      <c r="ET84" s="50"/>
      <c r="EU84" s="50"/>
      <c r="EV84" s="50"/>
      <c r="EW84" s="50"/>
      <c r="EX84" s="50"/>
      <c r="EY84" s="50"/>
      <c r="EZ84" s="50"/>
      <c r="FA84" s="50"/>
      <c r="FB84" s="50"/>
      <c r="FC84" s="50"/>
      <c r="FD84" s="50"/>
      <c r="FE84" s="50"/>
      <c r="FF84" s="50"/>
      <c r="FG84" s="50"/>
      <c r="FH84" s="50"/>
      <c r="FI84" s="50"/>
      <c r="FJ84" s="50"/>
      <c r="FK84" s="50"/>
      <c r="FL84" s="50"/>
      <c r="FM84" s="50"/>
      <c r="FN84" s="50"/>
      <c r="FO84" s="50"/>
      <c r="FP84" s="50"/>
      <c r="FQ84" s="50"/>
      <c r="FR84" s="50"/>
      <c r="FS84" s="50"/>
      <c r="FT84" s="50"/>
      <c r="FU84" s="50"/>
      <c r="FV84" s="50"/>
      <c r="FW84" s="50"/>
      <c r="FX84" s="50"/>
      <c r="FY84" s="50"/>
      <c r="FZ84" s="50"/>
      <c r="GA84" s="50"/>
      <c r="GB84" s="50"/>
      <c r="GC84" s="50"/>
      <c r="GD84" s="50"/>
      <c r="GE84" s="50"/>
      <c r="GF84" s="50"/>
      <c r="GG84" s="50"/>
      <c r="GH84" s="50"/>
      <c r="GI84" s="50"/>
      <c r="GJ84" s="50"/>
      <c r="GK84" s="50"/>
      <c r="GL84" s="50"/>
      <c r="GM84" s="50"/>
      <c r="GN84" s="50"/>
      <c r="GO84" s="50"/>
      <c r="GP84" s="50"/>
      <c r="GQ84" s="50"/>
      <c r="GR84" s="50"/>
      <c r="GS84" s="50"/>
      <c r="GT84" s="50"/>
      <c r="GU84" s="50"/>
      <c r="GV84" s="50"/>
      <c r="GW84" s="50"/>
      <c r="GX84" s="50"/>
      <c r="GY84" s="50"/>
      <c r="GZ84" s="50"/>
      <c r="HA84" s="50"/>
      <c r="HB84" s="50"/>
      <c r="HC84" s="50"/>
      <c r="HD84" s="50"/>
      <c r="HE84" s="50"/>
      <c r="HF84" s="50"/>
      <c r="HG84" s="50"/>
      <c r="HH84" s="50"/>
      <c r="HI84" s="50"/>
      <c r="HJ84" s="50"/>
      <c r="HK84" s="50"/>
      <c r="HL84" s="50"/>
      <c r="HM84" s="50"/>
      <c r="HN84" s="50"/>
      <c r="HO84" s="50"/>
      <c r="HP84" s="50"/>
      <c r="HQ84" s="50"/>
      <c r="HR84" s="50"/>
      <c r="HS84" s="50"/>
      <c r="HT84" s="50"/>
      <c r="HU84" s="50"/>
      <c r="HV84" s="50"/>
      <c r="HW84" s="50"/>
      <c r="HX84" s="50"/>
      <c r="HY84" s="50"/>
      <c r="HZ84" s="50"/>
      <c r="IA84" s="50"/>
      <c r="IB84" s="50"/>
      <c r="IC84" s="50"/>
      <c r="ID84" s="50"/>
      <c r="IE84" s="50"/>
      <c r="IF84" s="50"/>
      <c r="IG84" s="50"/>
      <c r="IH84" s="50"/>
    </row>
    <row r="85">
      <c r="A85" s="89" t="s">
        <v>199</v>
      </c>
      <c r="B85" s="86" t="s">
        <v>114</v>
      </c>
      <c r="C85" s="83" t="s">
        <v>19</v>
      </c>
      <c r="D85" s="83">
        <v>720.8</v>
      </c>
      <c r="E85" s="48" t="s">
        <v>200</v>
      </c>
      <c r="F85" s="39">
        <v>3.39</v>
      </c>
      <c r="G85" s="49">
        <f t="shared" ref="G85:G86" si="5">E85*F85</f>
        <v>1211.4504</v>
      </c>
      <c r="H85" s="41"/>
      <c r="I85" s="42"/>
      <c r="J85" s="43"/>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50"/>
      <c r="DC85" s="50"/>
      <c r="DD85" s="50"/>
      <c r="DE85" s="50"/>
      <c r="DF85" s="50"/>
      <c r="DG85" s="50"/>
      <c r="DH85" s="50"/>
      <c r="DI85" s="50"/>
      <c r="DJ85" s="50"/>
      <c r="DK85" s="50"/>
      <c r="DL85" s="50"/>
      <c r="DM85" s="50"/>
      <c r="DN85" s="50"/>
      <c r="DO85" s="50"/>
      <c r="DP85" s="50"/>
      <c r="DQ85" s="50"/>
      <c r="DR85" s="50"/>
      <c r="DS85" s="50"/>
      <c r="DT85" s="50"/>
      <c r="DU85" s="50"/>
      <c r="DV85" s="50"/>
      <c r="DW85" s="50"/>
      <c r="DX85" s="50"/>
      <c r="DY85" s="50"/>
      <c r="DZ85" s="50"/>
      <c r="EA85" s="50"/>
      <c r="EB85" s="50"/>
      <c r="EC85" s="50"/>
      <c r="ED85" s="50"/>
      <c r="EE85" s="50"/>
      <c r="EF85" s="50"/>
      <c r="EG85" s="50"/>
      <c r="EH85" s="50"/>
      <c r="EI85" s="50"/>
      <c r="EJ85" s="50"/>
      <c r="EK85" s="50"/>
      <c r="EL85" s="50"/>
      <c r="EM85" s="50"/>
      <c r="EN85" s="50"/>
      <c r="EO85" s="50"/>
      <c r="EP85" s="50"/>
      <c r="EQ85" s="50"/>
      <c r="ER85" s="50"/>
      <c r="ES85" s="50"/>
      <c r="ET85" s="50"/>
      <c r="EU85" s="50"/>
      <c r="EV85" s="50"/>
      <c r="EW85" s="50"/>
      <c r="EX85" s="50"/>
      <c r="EY85" s="50"/>
      <c r="EZ85" s="50"/>
      <c r="FA85" s="50"/>
      <c r="FB85" s="50"/>
      <c r="FC85" s="50"/>
      <c r="FD85" s="50"/>
      <c r="FE85" s="50"/>
      <c r="FF85" s="50"/>
      <c r="FG85" s="50"/>
      <c r="FH85" s="50"/>
      <c r="FI85" s="50"/>
      <c r="FJ85" s="50"/>
      <c r="FK85" s="50"/>
      <c r="FL85" s="50"/>
      <c r="FM85" s="50"/>
      <c r="FN85" s="50"/>
      <c r="FO85" s="50"/>
      <c r="FP85" s="50"/>
      <c r="FQ85" s="50"/>
      <c r="FR85" s="50"/>
      <c r="FS85" s="50"/>
      <c r="FT85" s="50"/>
      <c r="FU85" s="50"/>
      <c r="FV85" s="50"/>
      <c r="FW85" s="50"/>
      <c r="FX85" s="50"/>
      <c r="FY85" s="50"/>
      <c r="FZ85" s="50"/>
      <c r="GA85" s="50"/>
      <c r="GB85" s="50"/>
      <c r="GC85" s="50"/>
      <c r="GD85" s="50"/>
      <c r="GE85" s="50"/>
      <c r="GF85" s="50"/>
      <c r="GG85" s="50"/>
      <c r="GH85" s="50"/>
      <c r="GI85" s="50"/>
      <c r="GJ85" s="50"/>
      <c r="GK85" s="50"/>
      <c r="GL85" s="50"/>
      <c r="GM85" s="50"/>
      <c r="GN85" s="50"/>
      <c r="GO85" s="50"/>
      <c r="GP85" s="50"/>
      <c r="GQ85" s="50"/>
      <c r="GR85" s="50"/>
      <c r="GS85" s="50"/>
      <c r="GT85" s="50"/>
      <c r="GU85" s="50"/>
      <c r="GV85" s="50"/>
      <c r="GW85" s="50"/>
      <c r="GX85" s="50"/>
      <c r="GY85" s="50"/>
      <c r="GZ85" s="50"/>
      <c r="HA85" s="50"/>
      <c r="HB85" s="50"/>
      <c r="HC85" s="50"/>
      <c r="HD85" s="50"/>
      <c r="HE85" s="50"/>
      <c r="HF85" s="50"/>
      <c r="HG85" s="50"/>
      <c r="HH85" s="50"/>
      <c r="HI85" s="50"/>
      <c r="HJ85" s="50"/>
      <c r="HK85" s="50"/>
      <c r="HL85" s="50"/>
      <c r="HM85" s="50"/>
      <c r="HN85" s="50"/>
      <c r="HO85" s="50"/>
      <c r="HP85" s="50"/>
      <c r="HQ85" s="50"/>
      <c r="HR85" s="50"/>
      <c r="HS85" s="50"/>
      <c r="HT85" s="50"/>
      <c r="HU85" s="50"/>
      <c r="HV85" s="50"/>
      <c r="HW85" s="50"/>
      <c r="HX85" s="50"/>
      <c r="HY85" s="50"/>
      <c r="HZ85" s="50"/>
      <c r="IA85" s="50"/>
      <c r="IB85" s="50"/>
      <c r="IC85" s="50"/>
      <c r="ID85" s="50"/>
      <c r="IE85" s="50"/>
      <c r="IF85" s="50"/>
      <c r="IG85" s="50"/>
      <c r="IH85" s="50"/>
    </row>
    <row r="86">
      <c r="A86" s="89" t="s">
        <v>201</v>
      </c>
      <c r="B86" s="86" t="s">
        <v>117</v>
      </c>
      <c r="C86" s="83" t="s">
        <v>55</v>
      </c>
      <c r="D86" s="83">
        <v>50.74</v>
      </c>
      <c r="E86" s="48" t="s">
        <v>202</v>
      </c>
      <c r="F86" s="39">
        <v>1743.28</v>
      </c>
      <c r="G86" s="49">
        <f t="shared" si="5"/>
        <v>37445.6544</v>
      </c>
      <c r="H86" s="41"/>
      <c r="I86" s="42"/>
      <c r="J86" s="43"/>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0"/>
      <c r="FH86" s="50"/>
      <c r="FI86" s="50"/>
      <c r="FJ86" s="50"/>
      <c r="FK86" s="50"/>
      <c r="FL86" s="50"/>
      <c r="FM86" s="50"/>
      <c r="FN86" s="50"/>
      <c r="FO86" s="50"/>
      <c r="FP86" s="50"/>
      <c r="FQ86" s="50"/>
      <c r="FR86" s="50"/>
      <c r="FS86" s="50"/>
      <c r="FT86" s="50"/>
      <c r="FU86" s="50"/>
      <c r="FV86" s="50"/>
      <c r="FW86" s="50"/>
      <c r="FX86" s="50"/>
      <c r="FY86" s="50"/>
      <c r="FZ86" s="50"/>
      <c r="GA86" s="50"/>
      <c r="GB86" s="50"/>
      <c r="GC86" s="50"/>
      <c r="GD86" s="50"/>
      <c r="GE86" s="50"/>
      <c r="GF86" s="50"/>
      <c r="GG86" s="50"/>
      <c r="GH86" s="50"/>
      <c r="GI86" s="50"/>
      <c r="GJ86" s="50"/>
      <c r="GK86" s="50"/>
      <c r="GL86" s="50"/>
      <c r="GM86" s="50"/>
      <c r="GN86" s="50"/>
      <c r="GO86" s="50"/>
      <c r="GP86" s="50"/>
      <c r="GQ86" s="50"/>
      <c r="GR86" s="50"/>
      <c r="GS86" s="50"/>
      <c r="GT86" s="50"/>
      <c r="GU86" s="50"/>
      <c r="GV86" s="50"/>
      <c r="GW86" s="50"/>
      <c r="GX86" s="50"/>
      <c r="GY86" s="50"/>
      <c r="GZ86" s="50"/>
      <c r="HA86" s="50"/>
      <c r="HB86" s="50"/>
      <c r="HC86" s="50"/>
      <c r="HD86" s="50"/>
      <c r="HE86" s="50"/>
      <c r="HF86" s="50"/>
      <c r="HG86" s="50"/>
      <c r="HH86" s="50"/>
      <c r="HI86" s="50"/>
      <c r="HJ86" s="50"/>
      <c r="HK86" s="50"/>
      <c r="HL86" s="50"/>
      <c r="HM86" s="50"/>
      <c r="HN86" s="50"/>
      <c r="HO86" s="50"/>
      <c r="HP86" s="50"/>
      <c r="HQ86" s="50"/>
      <c r="HR86" s="50"/>
      <c r="HS86" s="50"/>
      <c r="HT86" s="50"/>
      <c r="HU86" s="50"/>
      <c r="HV86" s="50"/>
      <c r="HW86" s="50"/>
      <c r="HX86" s="50"/>
      <c r="HY86" s="50"/>
      <c r="HZ86" s="50"/>
      <c r="IA86" s="50"/>
      <c r="IB86" s="50"/>
      <c r="IC86" s="50"/>
      <c r="ID86" s="50"/>
      <c r="IE86" s="50"/>
      <c r="IF86" s="50"/>
      <c r="IG86" s="50"/>
      <c r="IH86" s="50"/>
    </row>
    <row r="87">
      <c r="A87" s="89" t="s">
        <v>203</v>
      </c>
      <c r="B87" s="86" t="s">
        <v>120</v>
      </c>
      <c r="C87" s="83" t="s">
        <v>121</v>
      </c>
      <c r="D87" s="87">
        <v>1826.88</v>
      </c>
      <c r="E87" s="48" t="s">
        <v>204</v>
      </c>
      <c r="F87" s="39">
        <v>2.21</v>
      </c>
      <c r="G87" s="49">
        <v>735.81</v>
      </c>
      <c r="H87" s="41"/>
      <c r="I87" s="42"/>
      <c r="J87" s="43"/>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c r="DB87" s="50"/>
      <c r="DC87" s="50"/>
      <c r="DD87" s="50"/>
      <c r="DE87" s="50"/>
      <c r="DF87" s="50"/>
      <c r="DG87" s="50"/>
      <c r="DH87" s="50"/>
      <c r="DI87" s="50"/>
      <c r="DJ87" s="50"/>
      <c r="DK87" s="50"/>
      <c r="DL87" s="50"/>
      <c r="DM87" s="50"/>
      <c r="DN87" s="50"/>
      <c r="DO87" s="50"/>
      <c r="DP87" s="50"/>
      <c r="DQ87" s="50"/>
      <c r="DR87" s="50"/>
      <c r="DS87" s="50"/>
      <c r="DT87" s="50"/>
      <c r="DU87" s="50"/>
      <c r="DV87" s="50"/>
      <c r="DW87" s="50"/>
      <c r="DX87" s="50"/>
      <c r="DY87" s="50"/>
      <c r="DZ87" s="50"/>
      <c r="EA87" s="50"/>
      <c r="EB87" s="50"/>
      <c r="EC87" s="50"/>
      <c r="ED87" s="50"/>
      <c r="EE87" s="50"/>
      <c r="EF87" s="50"/>
      <c r="EG87" s="50"/>
      <c r="EH87" s="50"/>
      <c r="EI87" s="50"/>
      <c r="EJ87" s="50"/>
      <c r="EK87" s="50"/>
      <c r="EL87" s="50"/>
      <c r="EM87" s="50"/>
      <c r="EN87" s="50"/>
      <c r="EO87" s="50"/>
      <c r="EP87" s="50"/>
      <c r="EQ87" s="50"/>
      <c r="ER87" s="50"/>
      <c r="ES87" s="50"/>
      <c r="ET87" s="50"/>
      <c r="EU87" s="50"/>
      <c r="EV87" s="50"/>
      <c r="EW87" s="50"/>
      <c r="EX87" s="50"/>
      <c r="EY87" s="50"/>
      <c r="EZ87" s="50"/>
      <c r="FA87" s="50"/>
      <c r="FB87" s="50"/>
      <c r="FC87" s="50"/>
      <c r="FD87" s="50"/>
      <c r="FE87" s="50"/>
      <c r="FF87" s="50"/>
      <c r="FG87" s="50"/>
      <c r="FH87" s="50"/>
      <c r="FI87" s="50"/>
      <c r="FJ87" s="50"/>
      <c r="FK87" s="50"/>
      <c r="FL87" s="50"/>
      <c r="FM87" s="50"/>
      <c r="FN87" s="50"/>
      <c r="FO87" s="50"/>
      <c r="FP87" s="50"/>
      <c r="FQ87" s="50"/>
      <c r="FR87" s="50"/>
      <c r="FS87" s="50"/>
      <c r="FT87" s="50"/>
      <c r="FU87" s="50"/>
      <c r="FV87" s="50"/>
      <c r="FW87" s="50"/>
      <c r="FX87" s="50"/>
      <c r="FY87" s="50"/>
      <c r="FZ87" s="50"/>
      <c r="GA87" s="50"/>
      <c r="GB87" s="50"/>
      <c r="GC87" s="50"/>
      <c r="GD87" s="50"/>
      <c r="GE87" s="50"/>
      <c r="GF87" s="50"/>
      <c r="GG87" s="50"/>
      <c r="GH87" s="50"/>
      <c r="GI87" s="50"/>
      <c r="GJ87" s="50"/>
      <c r="GK87" s="50"/>
      <c r="GL87" s="50"/>
      <c r="GM87" s="50"/>
      <c r="GN87" s="50"/>
      <c r="GO87" s="50"/>
      <c r="GP87" s="50"/>
      <c r="GQ87" s="50"/>
      <c r="GR87" s="50"/>
      <c r="GS87" s="50"/>
      <c r="GT87" s="50"/>
      <c r="GU87" s="50"/>
      <c r="GV87" s="50"/>
      <c r="GW87" s="50"/>
      <c r="GX87" s="50"/>
      <c r="GY87" s="50"/>
      <c r="GZ87" s="50"/>
      <c r="HA87" s="50"/>
      <c r="HB87" s="50"/>
      <c r="HC87" s="50"/>
      <c r="HD87" s="50"/>
      <c r="HE87" s="50"/>
      <c r="HF87" s="50"/>
      <c r="HG87" s="50"/>
      <c r="HH87" s="50"/>
      <c r="HI87" s="50"/>
      <c r="HJ87" s="50"/>
      <c r="HK87" s="50"/>
      <c r="HL87" s="50"/>
      <c r="HM87" s="50"/>
      <c r="HN87" s="50"/>
      <c r="HO87" s="50"/>
      <c r="HP87" s="50"/>
      <c r="HQ87" s="50"/>
      <c r="HR87" s="50"/>
      <c r="HS87" s="50"/>
      <c r="HT87" s="50"/>
      <c r="HU87" s="50"/>
      <c r="HV87" s="50"/>
      <c r="HW87" s="50"/>
      <c r="HX87" s="50"/>
      <c r="HY87" s="50"/>
      <c r="HZ87" s="50"/>
      <c r="IA87" s="50"/>
      <c r="IB87" s="50"/>
      <c r="IC87" s="50"/>
      <c r="ID87" s="50"/>
      <c r="IE87" s="50"/>
      <c r="IF87" s="50"/>
      <c r="IG87" s="50"/>
      <c r="IH87" s="50"/>
    </row>
    <row r="88">
      <c r="A88" s="89" t="s">
        <v>205</v>
      </c>
      <c r="B88" s="86" t="s">
        <v>206</v>
      </c>
      <c r="C88" s="83" t="s">
        <v>19</v>
      </c>
      <c r="D88" s="83">
        <v>186.35</v>
      </c>
      <c r="E88" s="48" t="s">
        <v>207</v>
      </c>
      <c r="F88" s="39">
        <v>43.84</v>
      </c>
      <c r="G88" s="49">
        <v>6567.22</v>
      </c>
      <c r="H88" s="41"/>
      <c r="I88" s="42"/>
      <c r="J88" s="43"/>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50"/>
      <c r="DK88" s="50"/>
      <c r="DL88" s="50"/>
      <c r="DM88" s="50"/>
      <c r="DN88" s="50"/>
      <c r="DO88" s="50"/>
      <c r="DP88" s="50"/>
      <c r="DQ88" s="50"/>
      <c r="DR88" s="50"/>
      <c r="DS88" s="50"/>
      <c r="DT88" s="50"/>
      <c r="DU88" s="50"/>
      <c r="DV88" s="50"/>
      <c r="DW88" s="50"/>
      <c r="DX88" s="50"/>
      <c r="DY88" s="50"/>
      <c r="DZ88" s="50"/>
      <c r="EA88" s="50"/>
      <c r="EB88" s="50"/>
      <c r="EC88" s="50"/>
      <c r="ED88" s="50"/>
      <c r="EE88" s="50"/>
      <c r="EF88" s="50"/>
      <c r="EG88" s="50"/>
      <c r="EH88" s="50"/>
      <c r="EI88" s="50"/>
      <c r="EJ88" s="50"/>
      <c r="EK88" s="50"/>
      <c r="EL88" s="50"/>
      <c r="EM88" s="50"/>
      <c r="EN88" s="50"/>
      <c r="EO88" s="50"/>
      <c r="EP88" s="50"/>
      <c r="EQ88" s="50"/>
      <c r="ER88" s="50"/>
      <c r="ES88" s="50"/>
      <c r="ET88" s="50"/>
      <c r="EU88" s="50"/>
      <c r="EV88" s="50"/>
      <c r="EW88" s="50"/>
      <c r="EX88" s="50"/>
      <c r="EY88" s="50"/>
      <c r="EZ88" s="50"/>
      <c r="FA88" s="50"/>
      <c r="FB88" s="50"/>
      <c r="FC88" s="50"/>
      <c r="FD88" s="50"/>
      <c r="FE88" s="50"/>
      <c r="FF88" s="50"/>
      <c r="FG88" s="50"/>
      <c r="FH88" s="50"/>
      <c r="FI88" s="50"/>
      <c r="FJ88" s="50"/>
      <c r="FK88" s="50"/>
      <c r="FL88" s="50"/>
      <c r="FM88" s="50"/>
      <c r="FN88" s="50"/>
      <c r="FO88" s="50"/>
      <c r="FP88" s="50"/>
      <c r="FQ88" s="50"/>
      <c r="FR88" s="50"/>
      <c r="FS88" s="50"/>
      <c r="FT88" s="50"/>
      <c r="FU88" s="50"/>
      <c r="FV88" s="50"/>
      <c r="FW88" s="50"/>
      <c r="FX88" s="50"/>
      <c r="FY88" s="50"/>
      <c r="FZ88" s="50"/>
      <c r="GA88" s="50"/>
      <c r="GB88" s="50"/>
      <c r="GC88" s="50"/>
      <c r="GD88" s="50"/>
      <c r="GE88" s="50"/>
      <c r="GF88" s="50"/>
      <c r="GG88" s="50"/>
      <c r="GH88" s="50"/>
      <c r="GI88" s="50"/>
      <c r="GJ88" s="50"/>
      <c r="GK88" s="50"/>
      <c r="GL88" s="50"/>
      <c r="GM88" s="50"/>
      <c r="GN88" s="50"/>
      <c r="GO88" s="50"/>
      <c r="GP88" s="50"/>
      <c r="GQ88" s="50"/>
      <c r="GR88" s="50"/>
      <c r="GS88" s="50"/>
      <c r="GT88" s="50"/>
      <c r="GU88" s="50"/>
      <c r="GV88" s="50"/>
      <c r="GW88" s="50"/>
      <c r="GX88" s="50"/>
      <c r="GY88" s="50"/>
      <c r="GZ88" s="50"/>
      <c r="HA88" s="50"/>
      <c r="HB88" s="50"/>
      <c r="HC88" s="50"/>
      <c r="HD88" s="50"/>
      <c r="HE88" s="50"/>
      <c r="HF88" s="50"/>
      <c r="HG88" s="50"/>
      <c r="HH88" s="50"/>
      <c r="HI88" s="50"/>
      <c r="HJ88" s="50"/>
      <c r="HK88" s="50"/>
      <c r="HL88" s="50"/>
      <c r="HM88" s="50"/>
      <c r="HN88" s="50"/>
      <c r="HO88" s="50"/>
      <c r="HP88" s="50"/>
      <c r="HQ88" s="50"/>
      <c r="HR88" s="50"/>
      <c r="HS88" s="50"/>
      <c r="HT88" s="50"/>
      <c r="HU88" s="50"/>
      <c r="HV88" s="50"/>
      <c r="HW88" s="50"/>
      <c r="HX88" s="50"/>
      <c r="HY88" s="50"/>
      <c r="HZ88" s="50"/>
      <c r="IA88" s="50"/>
      <c r="IB88" s="50"/>
      <c r="IC88" s="50"/>
      <c r="ID88" s="50"/>
      <c r="IE88" s="50"/>
      <c r="IF88" s="50"/>
      <c r="IG88" s="50"/>
      <c r="IH88" s="50"/>
    </row>
    <row r="89">
      <c r="A89" s="89" t="s">
        <v>208</v>
      </c>
      <c r="B89" s="86" t="s">
        <v>209</v>
      </c>
      <c r="C89" s="83" t="s">
        <v>19</v>
      </c>
      <c r="D89" s="83">
        <v>58.06</v>
      </c>
      <c r="E89" s="48" t="s">
        <v>64</v>
      </c>
      <c r="F89" s="39">
        <v>56.46</v>
      </c>
      <c r="G89" s="49">
        <f>E89*F89</f>
        <v>0</v>
      </c>
      <c r="H89" s="41"/>
      <c r="I89" s="42"/>
      <c r="J89" s="43"/>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c r="DV89" s="50"/>
      <c r="DW89" s="50"/>
      <c r="DX89" s="50"/>
      <c r="DY89" s="50"/>
      <c r="DZ89" s="50"/>
      <c r="EA89" s="50"/>
      <c r="EB89" s="50"/>
      <c r="EC89" s="50"/>
      <c r="ED89" s="50"/>
      <c r="EE89" s="50"/>
      <c r="EF89" s="50"/>
      <c r="EG89" s="50"/>
      <c r="EH89" s="50"/>
      <c r="EI89" s="50"/>
      <c r="EJ89" s="50"/>
      <c r="EK89" s="50"/>
      <c r="EL89" s="50"/>
      <c r="EM89" s="50"/>
      <c r="EN89" s="50"/>
      <c r="EO89" s="50"/>
      <c r="EP89" s="50"/>
      <c r="EQ89" s="50"/>
      <c r="ER89" s="50"/>
      <c r="ES89" s="50"/>
      <c r="ET89" s="50"/>
      <c r="EU89" s="50"/>
      <c r="EV89" s="50"/>
      <c r="EW89" s="50"/>
      <c r="EX89" s="50"/>
      <c r="EY89" s="50"/>
      <c r="EZ89" s="50"/>
      <c r="FA89" s="50"/>
      <c r="FB89" s="50"/>
      <c r="FC89" s="50"/>
      <c r="FD89" s="50"/>
      <c r="FE89" s="50"/>
      <c r="FF89" s="50"/>
      <c r="FG89" s="50"/>
      <c r="FH89" s="50"/>
      <c r="FI89" s="50"/>
      <c r="FJ89" s="50"/>
      <c r="FK89" s="50"/>
      <c r="FL89" s="50"/>
      <c r="FM89" s="50"/>
      <c r="FN89" s="50"/>
      <c r="FO89" s="50"/>
      <c r="FP89" s="50"/>
      <c r="FQ89" s="50"/>
      <c r="FR89" s="50"/>
      <c r="FS89" s="50"/>
      <c r="FT89" s="50"/>
      <c r="FU89" s="50"/>
      <c r="FV89" s="50"/>
      <c r="FW89" s="50"/>
      <c r="FX89" s="50"/>
      <c r="FY89" s="50"/>
      <c r="FZ89" s="50"/>
      <c r="GA89" s="50"/>
      <c r="GB89" s="50"/>
      <c r="GC89" s="50"/>
      <c r="GD89" s="50"/>
      <c r="GE89" s="50"/>
      <c r="GF89" s="50"/>
      <c r="GG89" s="50"/>
      <c r="GH89" s="50"/>
      <c r="GI89" s="50"/>
      <c r="GJ89" s="50"/>
      <c r="GK89" s="50"/>
      <c r="GL89" s="50"/>
      <c r="GM89" s="50"/>
      <c r="GN89" s="50"/>
      <c r="GO89" s="50"/>
      <c r="GP89" s="50"/>
      <c r="GQ89" s="50"/>
      <c r="GR89" s="50"/>
      <c r="GS89" s="50"/>
      <c r="GT89" s="50"/>
      <c r="GU89" s="50"/>
      <c r="GV89" s="50"/>
      <c r="GW89" s="50"/>
      <c r="GX89" s="50"/>
      <c r="GY89" s="50"/>
      <c r="GZ89" s="50"/>
      <c r="HA89" s="50"/>
      <c r="HB89" s="50"/>
      <c r="HC89" s="50"/>
      <c r="HD89" s="50"/>
      <c r="HE89" s="50"/>
      <c r="HF89" s="50"/>
      <c r="HG89" s="50"/>
      <c r="HH89" s="50"/>
      <c r="HI89" s="50"/>
      <c r="HJ89" s="50"/>
      <c r="HK89" s="50"/>
      <c r="HL89" s="50"/>
      <c r="HM89" s="50"/>
      <c r="HN89" s="50"/>
      <c r="HO89" s="50"/>
      <c r="HP89" s="50"/>
      <c r="HQ89" s="50"/>
      <c r="HR89" s="50"/>
      <c r="HS89" s="50"/>
      <c r="HT89" s="50"/>
      <c r="HU89" s="50"/>
      <c r="HV89" s="50"/>
      <c r="HW89" s="50"/>
      <c r="HX89" s="50"/>
      <c r="HY89" s="50"/>
      <c r="HZ89" s="50"/>
      <c r="IA89" s="50"/>
      <c r="IB89" s="50"/>
      <c r="IC89" s="50"/>
      <c r="ID89" s="50"/>
      <c r="IE89" s="50"/>
      <c r="IF89" s="50"/>
      <c r="IG89" s="50"/>
      <c r="IH89" s="50"/>
    </row>
    <row r="90">
      <c r="A90" s="89" t="s">
        <v>210</v>
      </c>
      <c r="B90" s="86" t="s">
        <v>211</v>
      </c>
      <c r="C90" s="83" t="s">
        <v>19</v>
      </c>
      <c r="D90" s="83">
        <v>11.61</v>
      </c>
      <c r="E90" s="48" t="s">
        <v>186</v>
      </c>
      <c r="F90" s="39">
        <v>28.41</v>
      </c>
      <c r="G90" s="49">
        <v>21.3</v>
      </c>
      <c r="H90" s="67"/>
      <c r="I90" s="42"/>
      <c r="J90" s="43"/>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50"/>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50"/>
      <c r="HL90" s="50"/>
      <c r="HM90" s="50"/>
      <c r="HN90" s="50"/>
      <c r="HO90" s="50"/>
      <c r="HP90" s="50"/>
      <c r="HQ90" s="50"/>
      <c r="HR90" s="50"/>
      <c r="HS90" s="50"/>
      <c r="HT90" s="50"/>
      <c r="HU90" s="50"/>
      <c r="HV90" s="50"/>
      <c r="HW90" s="50"/>
      <c r="HX90" s="50"/>
      <c r="HY90" s="50"/>
      <c r="HZ90" s="50"/>
      <c r="IA90" s="50"/>
      <c r="IB90" s="50"/>
      <c r="IC90" s="50"/>
      <c r="ID90" s="50"/>
      <c r="IE90" s="50"/>
      <c r="IF90" s="50"/>
      <c r="IG90" s="50"/>
      <c r="IH90" s="50"/>
    </row>
    <row r="91">
      <c r="A91" s="89" t="s">
        <v>212</v>
      </c>
      <c r="B91" s="86" t="s">
        <v>213</v>
      </c>
      <c r="C91" s="83" t="s">
        <v>19</v>
      </c>
      <c r="D91" s="83">
        <v>7.9</v>
      </c>
      <c r="E91" s="48" t="s">
        <v>64</v>
      </c>
      <c r="F91" s="39">
        <v>146.33</v>
      </c>
      <c r="G91" s="49">
        <f t="shared" ref="G91:G92" si="6">E91*F91</f>
        <v>0</v>
      </c>
      <c r="H91" s="41"/>
      <c r="I91" s="42"/>
      <c r="J91" s="43"/>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c r="HW91" s="50"/>
      <c r="HX91" s="50"/>
      <c r="HY91" s="50"/>
      <c r="HZ91" s="50"/>
      <c r="IA91" s="50"/>
      <c r="IB91" s="50"/>
      <c r="IC91" s="50"/>
      <c r="ID91" s="50"/>
      <c r="IE91" s="50"/>
      <c r="IF91" s="50"/>
      <c r="IG91" s="50"/>
      <c r="IH91" s="50"/>
    </row>
    <row r="92">
      <c r="A92" s="89" t="s">
        <v>214</v>
      </c>
      <c r="B92" s="86" t="s">
        <v>215</v>
      </c>
      <c r="C92" s="83" t="s">
        <v>45</v>
      </c>
      <c r="D92" s="83">
        <v>843.6</v>
      </c>
      <c r="E92" s="48" t="s">
        <v>64</v>
      </c>
      <c r="F92" s="39">
        <v>23.72</v>
      </c>
      <c r="G92" s="49">
        <f t="shared" si="6"/>
        <v>0</v>
      </c>
      <c r="H92" s="41"/>
      <c r="I92" s="42"/>
      <c r="J92" s="43"/>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50"/>
      <c r="DK92" s="50"/>
      <c r="DL92" s="50"/>
      <c r="DM92" s="50"/>
      <c r="DN92" s="50"/>
      <c r="DO92" s="50"/>
      <c r="DP92" s="50"/>
      <c r="DQ92" s="50"/>
      <c r="DR92" s="50"/>
      <c r="DS92" s="50"/>
      <c r="DT92" s="50"/>
      <c r="DU92" s="50"/>
      <c r="DV92" s="50"/>
      <c r="DW92" s="50"/>
      <c r="DX92" s="50"/>
      <c r="DY92" s="50"/>
      <c r="DZ92" s="50"/>
      <c r="EA92" s="50"/>
      <c r="EB92" s="50"/>
      <c r="EC92" s="50"/>
      <c r="ED92" s="50"/>
      <c r="EE92" s="50"/>
      <c r="EF92" s="50"/>
      <c r="EG92" s="50"/>
      <c r="EH92" s="50"/>
      <c r="EI92" s="50"/>
      <c r="EJ92" s="50"/>
      <c r="EK92" s="50"/>
      <c r="EL92" s="50"/>
      <c r="EM92" s="50"/>
      <c r="EN92" s="50"/>
      <c r="EO92" s="50"/>
      <c r="EP92" s="50"/>
      <c r="EQ92" s="50"/>
      <c r="ER92" s="50"/>
      <c r="ES92" s="50"/>
      <c r="ET92" s="50"/>
      <c r="EU92" s="50"/>
      <c r="EV92" s="50"/>
      <c r="EW92" s="50"/>
      <c r="EX92" s="50"/>
      <c r="EY92" s="50"/>
      <c r="EZ92" s="50"/>
      <c r="FA92" s="50"/>
      <c r="FB92" s="50"/>
      <c r="FC92" s="50"/>
      <c r="FD92" s="50"/>
      <c r="FE92" s="50"/>
      <c r="FF92" s="50"/>
      <c r="FG92" s="50"/>
      <c r="FH92" s="50"/>
      <c r="FI92" s="50"/>
      <c r="FJ92" s="50"/>
      <c r="FK92" s="50"/>
      <c r="FL92" s="50"/>
      <c r="FM92" s="50"/>
      <c r="FN92" s="50"/>
      <c r="FO92" s="50"/>
      <c r="FP92" s="50"/>
      <c r="FQ92" s="50"/>
      <c r="FR92" s="50"/>
      <c r="FS92" s="50"/>
      <c r="FT92" s="50"/>
      <c r="FU92" s="50"/>
      <c r="FV92" s="50"/>
      <c r="FW92" s="50"/>
      <c r="FX92" s="50"/>
      <c r="FY92" s="50"/>
      <c r="FZ92" s="50"/>
      <c r="GA92" s="50"/>
      <c r="GB92" s="50"/>
      <c r="GC92" s="50"/>
      <c r="GD92" s="50"/>
      <c r="GE92" s="50"/>
      <c r="GF92" s="50"/>
      <c r="GG92" s="50"/>
      <c r="GH92" s="50"/>
      <c r="GI92" s="50"/>
      <c r="GJ92" s="50"/>
      <c r="GK92" s="50"/>
      <c r="GL92" s="50"/>
      <c r="GM92" s="50"/>
      <c r="GN92" s="50"/>
      <c r="GO92" s="50"/>
      <c r="GP92" s="50"/>
      <c r="GQ92" s="50"/>
      <c r="GR92" s="50"/>
      <c r="GS92" s="50"/>
      <c r="GT92" s="50"/>
      <c r="GU92" s="50"/>
      <c r="GV92" s="50"/>
      <c r="GW92" s="50"/>
      <c r="GX92" s="50"/>
      <c r="GY92" s="50"/>
      <c r="GZ92" s="50"/>
      <c r="HA92" s="50"/>
      <c r="HB92" s="50"/>
      <c r="HC92" s="50"/>
      <c r="HD92" s="50"/>
      <c r="HE92" s="50"/>
      <c r="HF92" s="50"/>
      <c r="HG92" s="50"/>
      <c r="HH92" s="50"/>
      <c r="HI92" s="50"/>
      <c r="HJ92" s="50"/>
      <c r="HK92" s="50"/>
      <c r="HL92" s="50"/>
      <c r="HM92" s="50"/>
      <c r="HN92" s="50"/>
      <c r="HO92" s="50"/>
      <c r="HP92" s="50"/>
      <c r="HQ92" s="50"/>
      <c r="HR92" s="50"/>
      <c r="HS92" s="50"/>
      <c r="HT92" s="50"/>
      <c r="HU92" s="50"/>
      <c r="HV92" s="50"/>
      <c r="HW92" s="50"/>
      <c r="HX92" s="50"/>
      <c r="HY92" s="50"/>
      <c r="HZ92" s="50"/>
      <c r="IA92" s="50"/>
      <c r="IB92" s="50"/>
      <c r="IC92" s="50"/>
      <c r="ID92" s="50"/>
      <c r="IE92" s="50"/>
      <c r="IF92" s="50"/>
      <c r="IG92" s="50"/>
      <c r="IH92" s="50"/>
    </row>
    <row r="93">
      <c r="A93" s="89" t="s">
        <v>216</v>
      </c>
      <c r="B93" s="86" t="s">
        <v>124</v>
      </c>
      <c r="C93" s="83" t="s">
        <v>19</v>
      </c>
      <c r="D93" s="87">
        <v>4515.17</v>
      </c>
      <c r="E93" s="48" t="s">
        <v>217</v>
      </c>
      <c r="F93" s="39">
        <v>0.58</v>
      </c>
      <c r="G93" s="49">
        <v>1124.35</v>
      </c>
      <c r="H93" s="41"/>
      <c r="I93" s="42"/>
      <c r="J93" s="43"/>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50"/>
      <c r="DL93" s="50"/>
      <c r="DM93" s="50"/>
      <c r="DN93" s="50"/>
      <c r="DO93" s="50"/>
      <c r="DP93" s="50"/>
      <c r="DQ93" s="50"/>
      <c r="DR93" s="50"/>
      <c r="DS93" s="50"/>
      <c r="DT93" s="50"/>
      <c r="DU93" s="50"/>
      <c r="DV93" s="50"/>
      <c r="DW93" s="50"/>
      <c r="DX93" s="50"/>
      <c r="DY93" s="50"/>
      <c r="DZ93" s="50"/>
      <c r="EA93" s="50"/>
      <c r="EB93" s="50"/>
      <c r="EC93" s="50"/>
      <c r="ED93" s="50"/>
      <c r="EE93" s="50"/>
      <c r="EF93" s="50"/>
      <c r="EG93" s="50"/>
      <c r="EH93" s="50"/>
      <c r="EI93" s="50"/>
      <c r="EJ93" s="50"/>
      <c r="EK93" s="50"/>
      <c r="EL93" s="50"/>
      <c r="EM93" s="50"/>
      <c r="EN93" s="50"/>
      <c r="EO93" s="50"/>
      <c r="EP93" s="50"/>
      <c r="EQ93" s="50"/>
      <c r="ER93" s="50"/>
      <c r="ES93" s="50"/>
      <c r="ET93" s="50"/>
      <c r="EU93" s="50"/>
      <c r="EV93" s="50"/>
      <c r="EW93" s="50"/>
      <c r="EX93" s="50"/>
      <c r="EY93" s="50"/>
      <c r="EZ93" s="50"/>
      <c r="FA93" s="50"/>
      <c r="FB93" s="50"/>
      <c r="FC93" s="50"/>
      <c r="FD93" s="50"/>
      <c r="FE93" s="50"/>
      <c r="FF93" s="50"/>
      <c r="FG93" s="50"/>
      <c r="FH93" s="50"/>
      <c r="FI93" s="50"/>
      <c r="FJ93" s="50"/>
      <c r="FK93" s="50"/>
      <c r="FL93" s="50"/>
      <c r="FM93" s="50"/>
      <c r="FN93" s="50"/>
      <c r="FO93" s="50"/>
      <c r="FP93" s="50"/>
      <c r="FQ93" s="50"/>
      <c r="FR93" s="50"/>
      <c r="FS93" s="50"/>
      <c r="FT93" s="50"/>
      <c r="FU93" s="50"/>
      <c r="FV93" s="50"/>
      <c r="FW93" s="50"/>
      <c r="FX93" s="50"/>
      <c r="FY93" s="50"/>
      <c r="FZ93" s="50"/>
      <c r="GA93" s="50"/>
      <c r="GB93" s="50"/>
      <c r="GC93" s="50"/>
      <c r="GD93" s="50"/>
      <c r="GE93" s="50"/>
      <c r="GF93" s="50"/>
      <c r="GG93" s="50"/>
      <c r="GH93" s="50"/>
      <c r="GI93" s="50"/>
      <c r="GJ93" s="50"/>
      <c r="GK93" s="50"/>
      <c r="GL93" s="50"/>
      <c r="GM93" s="50"/>
      <c r="GN93" s="50"/>
      <c r="GO93" s="50"/>
      <c r="GP93" s="50"/>
      <c r="GQ93" s="50"/>
      <c r="GR93" s="50"/>
      <c r="GS93" s="50"/>
      <c r="GT93" s="50"/>
      <c r="GU93" s="50"/>
      <c r="GV93" s="50"/>
      <c r="GW93" s="50"/>
      <c r="GX93" s="50"/>
      <c r="GY93" s="50"/>
      <c r="GZ93" s="50"/>
      <c r="HA93" s="50"/>
      <c r="HB93" s="50"/>
      <c r="HC93" s="50"/>
      <c r="HD93" s="50"/>
      <c r="HE93" s="50"/>
      <c r="HF93" s="50"/>
      <c r="HG93" s="50"/>
      <c r="HH93" s="50"/>
      <c r="HI93" s="50"/>
      <c r="HJ93" s="50"/>
      <c r="HK93" s="50"/>
      <c r="HL93" s="50"/>
      <c r="HM93" s="50"/>
      <c r="HN93" s="50"/>
      <c r="HO93" s="50"/>
      <c r="HP93" s="50"/>
      <c r="HQ93" s="50"/>
      <c r="HR93" s="50"/>
      <c r="HS93" s="50"/>
      <c r="HT93" s="50"/>
      <c r="HU93" s="50"/>
      <c r="HV93" s="50"/>
      <c r="HW93" s="50"/>
      <c r="HX93" s="50"/>
      <c r="HY93" s="50"/>
      <c r="HZ93" s="50"/>
      <c r="IA93" s="50"/>
      <c r="IB93" s="50"/>
      <c r="IC93" s="50"/>
      <c r="ID93" s="50"/>
      <c r="IE93" s="50"/>
      <c r="IF93" s="50"/>
      <c r="IG93" s="50"/>
      <c r="IH93" s="50"/>
    </row>
    <row r="94">
      <c r="A94" s="75" t="s">
        <v>218</v>
      </c>
      <c r="B94" s="29" t="s">
        <v>130</v>
      </c>
      <c r="C94" s="30"/>
      <c r="D94" s="31"/>
      <c r="E94" s="78"/>
      <c r="F94" s="78"/>
      <c r="G94" s="34">
        <f>SUM(G95:G106)</f>
        <v>1501712.1</v>
      </c>
      <c r="H94" s="42"/>
      <c r="I94" s="42"/>
      <c r="J94" s="43"/>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c r="DN94" s="50"/>
      <c r="DO94" s="50"/>
      <c r="DP94" s="50"/>
      <c r="DQ94" s="50"/>
      <c r="DR94" s="50"/>
      <c r="DS94" s="50"/>
      <c r="DT94" s="50"/>
      <c r="DU94" s="50"/>
      <c r="DV94" s="50"/>
      <c r="DW94" s="50"/>
      <c r="DX94" s="50"/>
      <c r="DY94" s="50"/>
      <c r="DZ94" s="50"/>
      <c r="EA94" s="50"/>
      <c r="EB94" s="50"/>
      <c r="EC94" s="50"/>
      <c r="ED94" s="50"/>
      <c r="EE94" s="50"/>
      <c r="EF94" s="50"/>
      <c r="EG94" s="50"/>
      <c r="EH94" s="50"/>
      <c r="EI94" s="50"/>
      <c r="EJ94" s="50"/>
      <c r="EK94" s="50"/>
      <c r="EL94" s="50"/>
      <c r="EM94" s="50"/>
      <c r="EN94" s="50"/>
      <c r="EO94" s="50"/>
      <c r="EP94" s="50"/>
      <c r="EQ94" s="50"/>
      <c r="ER94" s="50"/>
      <c r="ES94" s="50"/>
      <c r="ET94" s="50"/>
      <c r="EU94" s="50"/>
      <c r="EV94" s="50"/>
      <c r="EW94" s="50"/>
      <c r="EX94" s="50"/>
      <c r="EY94" s="50"/>
      <c r="EZ94" s="50"/>
      <c r="FA94" s="50"/>
      <c r="FB94" s="50"/>
      <c r="FC94" s="50"/>
      <c r="FD94" s="50"/>
      <c r="FE94" s="50"/>
      <c r="FF94" s="50"/>
      <c r="FG94" s="50"/>
      <c r="FH94" s="50"/>
      <c r="FI94" s="50"/>
      <c r="FJ94" s="50"/>
      <c r="FK94" s="50"/>
      <c r="FL94" s="50"/>
      <c r="FM94" s="50"/>
      <c r="FN94" s="50"/>
      <c r="FO94" s="50"/>
      <c r="FP94" s="50"/>
      <c r="FQ94" s="50"/>
      <c r="FR94" s="50"/>
      <c r="FS94" s="50"/>
      <c r="FT94" s="50"/>
      <c r="FU94" s="50"/>
      <c r="FV94" s="50"/>
      <c r="FW94" s="50"/>
      <c r="FX94" s="50"/>
      <c r="FY94" s="50"/>
      <c r="FZ94" s="50"/>
      <c r="GA94" s="50"/>
      <c r="GB94" s="50"/>
      <c r="GC94" s="50"/>
      <c r="GD94" s="50"/>
      <c r="GE94" s="50"/>
      <c r="GF94" s="50"/>
      <c r="GG94" s="50"/>
      <c r="GH94" s="50"/>
      <c r="GI94" s="50"/>
      <c r="GJ94" s="50"/>
      <c r="GK94" s="50"/>
      <c r="GL94" s="50"/>
      <c r="GM94" s="50"/>
      <c r="GN94" s="50"/>
      <c r="GO94" s="50"/>
      <c r="GP94" s="50"/>
      <c r="GQ94" s="50"/>
      <c r="GR94" s="50"/>
      <c r="GS94" s="50"/>
      <c r="GT94" s="50"/>
      <c r="GU94" s="50"/>
      <c r="GV94" s="50"/>
      <c r="GW94" s="50"/>
      <c r="GX94" s="50"/>
      <c r="GY94" s="50"/>
      <c r="GZ94" s="50"/>
      <c r="HA94" s="50"/>
      <c r="HB94" s="50"/>
      <c r="HC94" s="50"/>
      <c r="HD94" s="50"/>
      <c r="HE94" s="50"/>
      <c r="HF94" s="50"/>
      <c r="HG94" s="50"/>
      <c r="HH94" s="50"/>
      <c r="HI94" s="50"/>
      <c r="HJ94" s="50"/>
      <c r="HK94" s="50"/>
      <c r="HL94" s="50"/>
      <c r="HM94" s="50"/>
      <c r="HN94" s="50"/>
      <c r="HO94" s="50"/>
      <c r="HP94" s="50"/>
      <c r="HQ94" s="50"/>
      <c r="HR94" s="50"/>
      <c r="HS94" s="50"/>
      <c r="HT94" s="50"/>
      <c r="HU94" s="50"/>
      <c r="HV94" s="50"/>
      <c r="HW94" s="50"/>
      <c r="HX94" s="50"/>
      <c r="HY94" s="50"/>
      <c r="HZ94" s="50"/>
      <c r="IA94" s="50"/>
      <c r="IB94" s="50"/>
      <c r="IC94" s="50"/>
      <c r="ID94" s="50"/>
      <c r="IE94" s="50"/>
      <c r="IF94" s="50"/>
      <c r="IG94" s="50"/>
      <c r="IH94" s="50"/>
    </row>
    <row r="95">
      <c r="A95" s="89" t="s">
        <v>219</v>
      </c>
      <c r="B95" s="92" t="s">
        <v>220</v>
      </c>
      <c r="C95" s="83" t="s">
        <v>6</v>
      </c>
      <c r="D95" s="87">
        <v>1170.0</v>
      </c>
      <c r="E95" s="48" t="s">
        <v>221</v>
      </c>
      <c r="F95" s="39">
        <v>726.38</v>
      </c>
      <c r="G95" s="49">
        <f t="shared" ref="G95:G98" si="7">E95*F95</f>
        <v>757614.34</v>
      </c>
      <c r="H95" s="41"/>
      <c r="I95" s="42"/>
      <c r="J95" s="43"/>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50"/>
      <c r="FO95" s="50"/>
      <c r="FP95" s="50"/>
      <c r="FQ95" s="50"/>
      <c r="FR95" s="50"/>
      <c r="FS95" s="50"/>
      <c r="FT95" s="50"/>
      <c r="FU95" s="50"/>
      <c r="FV95" s="50"/>
      <c r="FW95" s="50"/>
      <c r="FX95" s="50"/>
      <c r="FY95" s="50"/>
      <c r="FZ95" s="50"/>
      <c r="GA95" s="50"/>
      <c r="GB95" s="50"/>
      <c r="GC95" s="50"/>
      <c r="GD95" s="50"/>
      <c r="GE95" s="50"/>
      <c r="GF95" s="50"/>
      <c r="GG95" s="50"/>
      <c r="GH95" s="50"/>
      <c r="GI95" s="50"/>
      <c r="GJ95" s="50"/>
      <c r="GK95" s="50"/>
      <c r="GL95" s="50"/>
      <c r="GM95" s="50"/>
      <c r="GN95" s="50"/>
      <c r="GO95" s="50"/>
      <c r="GP95" s="50"/>
      <c r="GQ95" s="50"/>
      <c r="GR95" s="50"/>
      <c r="GS95" s="50"/>
      <c r="GT95" s="50"/>
      <c r="GU95" s="50"/>
      <c r="GV95" s="50"/>
      <c r="GW95" s="50"/>
      <c r="GX95" s="50"/>
      <c r="GY95" s="50"/>
      <c r="GZ95" s="50"/>
      <c r="HA95" s="50"/>
      <c r="HB95" s="50"/>
      <c r="HC95" s="50"/>
      <c r="HD95" s="50"/>
      <c r="HE95" s="50"/>
      <c r="HF95" s="50"/>
      <c r="HG95" s="50"/>
      <c r="HH95" s="50"/>
      <c r="HI95" s="50"/>
      <c r="HJ95" s="50"/>
      <c r="HK95" s="50"/>
      <c r="HL95" s="50"/>
      <c r="HM95" s="50"/>
      <c r="HN95" s="50"/>
      <c r="HO95" s="50"/>
      <c r="HP95" s="50"/>
      <c r="HQ95" s="50"/>
      <c r="HR95" s="50"/>
      <c r="HS95" s="50"/>
      <c r="HT95" s="50"/>
      <c r="HU95" s="50"/>
      <c r="HV95" s="50"/>
      <c r="HW95" s="50"/>
      <c r="HX95" s="50"/>
      <c r="HY95" s="50"/>
      <c r="HZ95" s="50"/>
      <c r="IA95" s="50"/>
      <c r="IB95" s="50"/>
      <c r="IC95" s="50"/>
      <c r="ID95" s="50"/>
      <c r="IE95" s="50"/>
      <c r="IF95" s="50"/>
      <c r="IG95" s="50"/>
      <c r="IH95" s="50"/>
    </row>
    <row r="96">
      <c r="A96" s="89" t="s">
        <v>222</v>
      </c>
      <c r="B96" s="92" t="s">
        <v>223</v>
      </c>
      <c r="C96" s="83" t="s">
        <v>6</v>
      </c>
      <c r="D96" s="83">
        <v>193.0</v>
      </c>
      <c r="E96" s="48" t="s">
        <v>224</v>
      </c>
      <c r="F96" s="39">
        <v>1025.42</v>
      </c>
      <c r="G96" s="49">
        <f t="shared" si="7"/>
        <v>149711.32</v>
      </c>
      <c r="H96" s="41"/>
      <c r="I96" s="42"/>
      <c r="J96" s="43"/>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c r="CU96" s="50"/>
      <c r="CV96" s="50"/>
      <c r="CW96" s="50"/>
      <c r="CX96" s="50"/>
      <c r="CY96" s="50"/>
      <c r="CZ96" s="50"/>
      <c r="DA96" s="50"/>
      <c r="DB96" s="50"/>
      <c r="DC96" s="50"/>
      <c r="DD96" s="50"/>
      <c r="DE96" s="50"/>
      <c r="DF96" s="50"/>
      <c r="DG96" s="50"/>
      <c r="DH96" s="50"/>
      <c r="DI96" s="50"/>
      <c r="DJ96" s="50"/>
      <c r="DK96" s="50"/>
      <c r="DL96" s="50"/>
      <c r="DM96" s="50"/>
      <c r="DN96" s="50"/>
      <c r="DO96" s="50"/>
      <c r="DP96" s="50"/>
      <c r="DQ96" s="50"/>
      <c r="DR96" s="50"/>
      <c r="DS96" s="50"/>
      <c r="DT96" s="50"/>
      <c r="DU96" s="50"/>
      <c r="DV96" s="50"/>
      <c r="DW96" s="50"/>
      <c r="DX96" s="50"/>
      <c r="DY96" s="50"/>
      <c r="DZ96" s="50"/>
      <c r="EA96" s="50"/>
      <c r="EB96" s="50"/>
      <c r="EC96" s="50"/>
      <c r="ED96" s="50"/>
      <c r="EE96" s="50"/>
      <c r="EF96" s="50"/>
      <c r="EG96" s="50"/>
      <c r="EH96" s="50"/>
      <c r="EI96" s="50"/>
      <c r="EJ96" s="50"/>
      <c r="EK96" s="50"/>
      <c r="EL96" s="50"/>
      <c r="EM96" s="50"/>
      <c r="EN96" s="50"/>
      <c r="EO96" s="50"/>
      <c r="EP96" s="50"/>
      <c r="EQ96" s="50"/>
      <c r="ER96" s="50"/>
      <c r="ES96" s="50"/>
      <c r="ET96" s="50"/>
      <c r="EU96" s="50"/>
      <c r="EV96" s="50"/>
      <c r="EW96" s="50"/>
      <c r="EX96" s="50"/>
      <c r="EY96" s="50"/>
      <c r="EZ96" s="50"/>
      <c r="FA96" s="50"/>
      <c r="FB96" s="50"/>
      <c r="FC96" s="50"/>
      <c r="FD96" s="50"/>
      <c r="FE96" s="50"/>
      <c r="FF96" s="50"/>
      <c r="FG96" s="50"/>
      <c r="FH96" s="50"/>
      <c r="FI96" s="50"/>
      <c r="FJ96" s="50"/>
      <c r="FK96" s="50"/>
      <c r="FL96" s="50"/>
      <c r="FM96" s="50"/>
      <c r="FN96" s="50"/>
      <c r="FO96" s="50"/>
      <c r="FP96" s="50"/>
      <c r="FQ96" s="50"/>
      <c r="FR96" s="50"/>
      <c r="FS96" s="50"/>
      <c r="FT96" s="50"/>
      <c r="FU96" s="50"/>
      <c r="FV96" s="50"/>
      <c r="FW96" s="50"/>
      <c r="FX96" s="50"/>
      <c r="FY96" s="50"/>
      <c r="FZ96" s="50"/>
      <c r="GA96" s="50"/>
      <c r="GB96" s="50"/>
      <c r="GC96" s="50"/>
      <c r="GD96" s="50"/>
      <c r="GE96" s="50"/>
      <c r="GF96" s="50"/>
      <c r="GG96" s="50"/>
      <c r="GH96" s="50"/>
      <c r="GI96" s="50"/>
      <c r="GJ96" s="50"/>
      <c r="GK96" s="50"/>
      <c r="GL96" s="50"/>
      <c r="GM96" s="50"/>
      <c r="GN96" s="50"/>
      <c r="GO96" s="50"/>
      <c r="GP96" s="50"/>
      <c r="GQ96" s="50"/>
      <c r="GR96" s="50"/>
      <c r="GS96" s="50"/>
      <c r="GT96" s="50"/>
      <c r="GU96" s="50"/>
      <c r="GV96" s="50"/>
      <c r="GW96" s="50"/>
      <c r="GX96" s="50"/>
      <c r="GY96" s="50"/>
      <c r="GZ96" s="50"/>
      <c r="HA96" s="50"/>
      <c r="HB96" s="50"/>
      <c r="HC96" s="50"/>
      <c r="HD96" s="50"/>
      <c r="HE96" s="50"/>
      <c r="HF96" s="50"/>
      <c r="HG96" s="50"/>
      <c r="HH96" s="50"/>
      <c r="HI96" s="50"/>
      <c r="HJ96" s="50"/>
      <c r="HK96" s="50"/>
      <c r="HL96" s="50"/>
      <c r="HM96" s="50"/>
      <c r="HN96" s="50"/>
      <c r="HO96" s="50"/>
      <c r="HP96" s="50"/>
      <c r="HQ96" s="50"/>
      <c r="HR96" s="50"/>
      <c r="HS96" s="50"/>
      <c r="HT96" s="50"/>
      <c r="HU96" s="50"/>
      <c r="HV96" s="50"/>
      <c r="HW96" s="50"/>
      <c r="HX96" s="50"/>
      <c r="HY96" s="50"/>
      <c r="HZ96" s="50"/>
      <c r="IA96" s="50"/>
      <c r="IB96" s="50"/>
      <c r="IC96" s="50"/>
      <c r="ID96" s="50"/>
      <c r="IE96" s="50"/>
      <c r="IF96" s="50"/>
      <c r="IG96" s="50"/>
      <c r="IH96" s="50"/>
    </row>
    <row r="97">
      <c r="A97" s="89" t="s">
        <v>225</v>
      </c>
      <c r="B97" s="92" t="s">
        <v>226</v>
      </c>
      <c r="C97" s="83" t="s">
        <v>6</v>
      </c>
      <c r="D97" s="83">
        <v>35.0</v>
      </c>
      <c r="E97" s="48" t="s">
        <v>227</v>
      </c>
      <c r="F97" s="39">
        <v>1331.24</v>
      </c>
      <c r="G97" s="49">
        <f t="shared" si="7"/>
        <v>37274.72</v>
      </c>
      <c r="H97" s="41"/>
      <c r="I97" s="42"/>
      <c r="J97" s="43"/>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c r="DA97" s="50"/>
      <c r="DB97" s="50"/>
      <c r="DC97" s="50"/>
      <c r="DD97" s="50"/>
      <c r="DE97" s="50"/>
      <c r="DF97" s="50"/>
      <c r="DG97" s="50"/>
      <c r="DH97" s="50"/>
      <c r="DI97" s="50"/>
      <c r="DJ97" s="50"/>
      <c r="DK97" s="50"/>
      <c r="DL97" s="50"/>
      <c r="DM97" s="50"/>
      <c r="DN97" s="50"/>
      <c r="DO97" s="50"/>
      <c r="DP97" s="50"/>
      <c r="DQ97" s="50"/>
      <c r="DR97" s="50"/>
      <c r="DS97" s="50"/>
      <c r="DT97" s="50"/>
      <c r="DU97" s="50"/>
      <c r="DV97" s="50"/>
      <c r="DW97" s="50"/>
      <c r="DX97" s="50"/>
      <c r="DY97" s="50"/>
      <c r="DZ97" s="50"/>
      <c r="EA97" s="50"/>
      <c r="EB97" s="50"/>
      <c r="EC97" s="50"/>
      <c r="ED97" s="50"/>
      <c r="EE97" s="50"/>
      <c r="EF97" s="50"/>
      <c r="EG97" s="50"/>
      <c r="EH97" s="50"/>
      <c r="EI97" s="50"/>
      <c r="EJ97" s="50"/>
      <c r="EK97" s="50"/>
      <c r="EL97" s="50"/>
      <c r="EM97" s="50"/>
      <c r="EN97" s="50"/>
      <c r="EO97" s="50"/>
      <c r="EP97" s="50"/>
      <c r="EQ97" s="50"/>
      <c r="ER97" s="50"/>
      <c r="ES97" s="50"/>
      <c r="ET97" s="50"/>
      <c r="EU97" s="50"/>
      <c r="EV97" s="50"/>
      <c r="EW97" s="50"/>
      <c r="EX97" s="50"/>
      <c r="EY97" s="50"/>
      <c r="EZ97" s="50"/>
      <c r="FA97" s="50"/>
      <c r="FB97" s="50"/>
      <c r="FC97" s="50"/>
      <c r="FD97" s="50"/>
      <c r="FE97" s="50"/>
      <c r="FF97" s="50"/>
      <c r="FG97" s="50"/>
      <c r="FH97" s="50"/>
      <c r="FI97" s="50"/>
      <c r="FJ97" s="50"/>
      <c r="FK97" s="50"/>
      <c r="FL97" s="50"/>
      <c r="FM97" s="50"/>
      <c r="FN97" s="50"/>
      <c r="FO97" s="50"/>
      <c r="FP97" s="50"/>
      <c r="FQ97" s="50"/>
      <c r="FR97" s="50"/>
      <c r="FS97" s="50"/>
      <c r="FT97" s="50"/>
      <c r="FU97" s="50"/>
      <c r="FV97" s="50"/>
      <c r="FW97" s="50"/>
      <c r="FX97" s="50"/>
      <c r="FY97" s="50"/>
      <c r="FZ97" s="50"/>
      <c r="GA97" s="50"/>
      <c r="GB97" s="50"/>
      <c r="GC97" s="50"/>
      <c r="GD97" s="50"/>
      <c r="GE97" s="50"/>
      <c r="GF97" s="50"/>
      <c r="GG97" s="50"/>
      <c r="GH97" s="50"/>
      <c r="GI97" s="50"/>
      <c r="GJ97" s="50"/>
      <c r="GK97" s="50"/>
      <c r="GL97" s="50"/>
      <c r="GM97" s="50"/>
      <c r="GN97" s="50"/>
      <c r="GO97" s="50"/>
      <c r="GP97" s="50"/>
      <c r="GQ97" s="50"/>
      <c r="GR97" s="50"/>
      <c r="GS97" s="50"/>
      <c r="GT97" s="50"/>
      <c r="GU97" s="50"/>
      <c r="GV97" s="50"/>
      <c r="GW97" s="50"/>
      <c r="GX97" s="50"/>
      <c r="GY97" s="50"/>
      <c r="GZ97" s="50"/>
      <c r="HA97" s="50"/>
      <c r="HB97" s="50"/>
      <c r="HC97" s="50"/>
      <c r="HD97" s="50"/>
      <c r="HE97" s="50"/>
      <c r="HF97" s="50"/>
      <c r="HG97" s="50"/>
      <c r="HH97" s="50"/>
      <c r="HI97" s="50"/>
      <c r="HJ97" s="50"/>
      <c r="HK97" s="50"/>
      <c r="HL97" s="50"/>
      <c r="HM97" s="50"/>
      <c r="HN97" s="50"/>
      <c r="HO97" s="50"/>
      <c r="HP97" s="50"/>
      <c r="HQ97" s="50"/>
      <c r="HR97" s="50"/>
      <c r="HS97" s="50"/>
      <c r="HT97" s="50"/>
      <c r="HU97" s="50"/>
      <c r="HV97" s="50"/>
      <c r="HW97" s="50"/>
      <c r="HX97" s="50"/>
      <c r="HY97" s="50"/>
      <c r="HZ97" s="50"/>
      <c r="IA97" s="50"/>
      <c r="IB97" s="50"/>
      <c r="IC97" s="50"/>
      <c r="ID97" s="50"/>
      <c r="IE97" s="50"/>
      <c r="IF97" s="50"/>
      <c r="IG97" s="50"/>
      <c r="IH97" s="50"/>
    </row>
    <row r="98">
      <c r="A98" s="89" t="s">
        <v>228</v>
      </c>
      <c r="B98" s="92" t="s">
        <v>229</v>
      </c>
      <c r="C98" s="83" t="s">
        <v>6</v>
      </c>
      <c r="D98" s="83">
        <v>8.0</v>
      </c>
      <c r="E98" s="48" t="s">
        <v>23</v>
      </c>
      <c r="F98" s="39">
        <v>1640.4</v>
      </c>
      <c r="G98" s="49">
        <f t="shared" si="7"/>
        <v>1640.4</v>
      </c>
      <c r="H98" s="41"/>
      <c r="I98" s="42"/>
      <c r="J98" s="43"/>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c r="CU98" s="50"/>
      <c r="CV98" s="50"/>
      <c r="CW98" s="50"/>
      <c r="CX98" s="50"/>
      <c r="CY98" s="50"/>
      <c r="CZ98" s="50"/>
      <c r="DA98" s="50"/>
      <c r="DB98" s="50"/>
      <c r="DC98" s="50"/>
      <c r="DD98" s="50"/>
      <c r="DE98" s="50"/>
      <c r="DF98" s="50"/>
      <c r="DG98" s="50"/>
      <c r="DH98" s="50"/>
      <c r="DI98" s="50"/>
      <c r="DJ98" s="50"/>
      <c r="DK98" s="50"/>
      <c r="DL98" s="50"/>
      <c r="DM98" s="50"/>
      <c r="DN98" s="50"/>
      <c r="DO98" s="50"/>
      <c r="DP98" s="50"/>
      <c r="DQ98" s="50"/>
      <c r="DR98" s="50"/>
      <c r="DS98" s="50"/>
      <c r="DT98" s="50"/>
      <c r="DU98" s="50"/>
      <c r="DV98" s="50"/>
      <c r="DW98" s="50"/>
      <c r="DX98" s="50"/>
      <c r="DY98" s="50"/>
      <c r="DZ98" s="50"/>
      <c r="EA98" s="50"/>
      <c r="EB98" s="50"/>
      <c r="EC98" s="50"/>
      <c r="ED98" s="50"/>
      <c r="EE98" s="50"/>
      <c r="EF98" s="50"/>
      <c r="EG98" s="50"/>
      <c r="EH98" s="50"/>
      <c r="EI98" s="50"/>
      <c r="EJ98" s="50"/>
      <c r="EK98" s="50"/>
      <c r="EL98" s="50"/>
      <c r="EM98" s="50"/>
      <c r="EN98" s="50"/>
      <c r="EO98" s="50"/>
      <c r="EP98" s="50"/>
      <c r="EQ98" s="50"/>
      <c r="ER98" s="50"/>
      <c r="ES98" s="50"/>
      <c r="ET98" s="50"/>
      <c r="EU98" s="50"/>
      <c r="EV98" s="50"/>
      <c r="EW98" s="50"/>
      <c r="EX98" s="50"/>
      <c r="EY98" s="50"/>
      <c r="EZ98" s="50"/>
      <c r="FA98" s="50"/>
      <c r="FB98" s="50"/>
      <c r="FC98" s="50"/>
      <c r="FD98" s="50"/>
      <c r="FE98" s="50"/>
      <c r="FF98" s="50"/>
      <c r="FG98" s="50"/>
      <c r="FH98" s="50"/>
      <c r="FI98" s="50"/>
      <c r="FJ98" s="50"/>
      <c r="FK98" s="50"/>
      <c r="FL98" s="50"/>
      <c r="FM98" s="50"/>
      <c r="FN98" s="50"/>
      <c r="FO98" s="50"/>
      <c r="FP98" s="50"/>
      <c r="FQ98" s="50"/>
      <c r="FR98" s="50"/>
      <c r="FS98" s="50"/>
      <c r="FT98" s="50"/>
      <c r="FU98" s="50"/>
      <c r="FV98" s="50"/>
      <c r="FW98" s="50"/>
      <c r="FX98" s="50"/>
      <c r="FY98" s="50"/>
      <c r="FZ98" s="50"/>
      <c r="GA98" s="50"/>
      <c r="GB98" s="50"/>
      <c r="GC98" s="50"/>
      <c r="GD98" s="50"/>
      <c r="GE98" s="50"/>
      <c r="GF98" s="50"/>
      <c r="GG98" s="50"/>
      <c r="GH98" s="50"/>
      <c r="GI98" s="50"/>
      <c r="GJ98" s="50"/>
      <c r="GK98" s="50"/>
      <c r="GL98" s="50"/>
      <c r="GM98" s="50"/>
      <c r="GN98" s="50"/>
      <c r="GO98" s="50"/>
      <c r="GP98" s="50"/>
      <c r="GQ98" s="50"/>
      <c r="GR98" s="50"/>
      <c r="GS98" s="50"/>
      <c r="GT98" s="50"/>
      <c r="GU98" s="50"/>
      <c r="GV98" s="50"/>
      <c r="GW98" s="50"/>
      <c r="GX98" s="50"/>
      <c r="GY98" s="50"/>
      <c r="GZ98" s="50"/>
      <c r="HA98" s="50"/>
      <c r="HB98" s="50"/>
      <c r="HC98" s="50"/>
      <c r="HD98" s="50"/>
      <c r="HE98" s="50"/>
      <c r="HF98" s="50"/>
      <c r="HG98" s="50"/>
      <c r="HH98" s="50"/>
      <c r="HI98" s="50"/>
      <c r="HJ98" s="50"/>
      <c r="HK98" s="50"/>
      <c r="HL98" s="50"/>
      <c r="HM98" s="50"/>
      <c r="HN98" s="50"/>
      <c r="HO98" s="50"/>
      <c r="HP98" s="50"/>
      <c r="HQ98" s="50"/>
      <c r="HR98" s="50"/>
      <c r="HS98" s="50"/>
      <c r="HT98" s="50"/>
      <c r="HU98" s="50"/>
      <c r="HV98" s="50"/>
      <c r="HW98" s="50"/>
      <c r="HX98" s="50"/>
      <c r="HY98" s="50"/>
      <c r="HZ98" s="50"/>
      <c r="IA98" s="50"/>
      <c r="IB98" s="50"/>
      <c r="IC98" s="50"/>
      <c r="ID98" s="50"/>
      <c r="IE98" s="50"/>
      <c r="IF98" s="50"/>
      <c r="IG98" s="50"/>
      <c r="IH98" s="50"/>
    </row>
    <row r="99">
      <c r="A99" s="89" t="s">
        <v>230</v>
      </c>
      <c r="B99" s="86" t="s">
        <v>231</v>
      </c>
      <c r="C99" s="83" t="s">
        <v>45</v>
      </c>
      <c r="D99" s="83">
        <v>134.4</v>
      </c>
      <c r="E99" s="48" t="s">
        <v>232</v>
      </c>
      <c r="F99" s="39">
        <v>57.58</v>
      </c>
      <c r="G99" s="49">
        <v>5964.69</v>
      </c>
      <c r="H99" s="41"/>
      <c r="I99" s="42"/>
      <c r="J99" s="43"/>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0"/>
      <c r="EQ99" s="50"/>
      <c r="ER99" s="50"/>
      <c r="ES99" s="50"/>
      <c r="ET99" s="50"/>
      <c r="EU99" s="50"/>
      <c r="EV99" s="50"/>
      <c r="EW99" s="50"/>
      <c r="EX99" s="50"/>
      <c r="EY99" s="50"/>
      <c r="EZ99" s="50"/>
      <c r="FA99" s="50"/>
      <c r="FB99" s="50"/>
      <c r="FC99" s="50"/>
      <c r="FD99" s="50"/>
      <c r="FE99" s="50"/>
      <c r="FF99" s="50"/>
      <c r="FG99" s="50"/>
      <c r="FH99" s="50"/>
      <c r="FI99" s="50"/>
      <c r="FJ99" s="50"/>
      <c r="FK99" s="50"/>
      <c r="FL99" s="50"/>
      <c r="FM99" s="50"/>
      <c r="FN99" s="50"/>
      <c r="FO99" s="50"/>
      <c r="FP99" s="50"/>
      <c r="FQ99" s="50"/>
      <c r="FR99" s="50"/>
      <c r="FS99" s="50"/>
      <c r="FT99" s="50"/>
      <c r="FU99" s="50"/>
      <c r="FV99" s="50"/>
      <c r="FW99" s="50"/>
      <c r="FX99" s="50"/>
      <c r="FY99" s="50"/>
      <c r="FZ99" s="50"/>
      <c r="GA99" s="50"/>
      <c r="GB99" s="50"/>
      <c r="GC99" s="50"/>
      <c r="GD99" s="50"/>
      <c r="GE99" s="50"/>
      <c r="GF99" s="50"/>
      <c r="GG99" s="50"/>
      <c r="GH99" s="50"/>
      <c r="GI99" s="50"/>
      <c r="GJ99" s="50"/>
      <c r="GK99" s="50"/>
      <c r="GL99" s="50"/>
      <c r="GM99" s="50"/>
      <c r="GN99" s="50"/>
      <c r="GO99" s="50"/>
      <c r="GP99" s="50"/>
      <c r="GQ99" s="50"/>
      <c r="GR99" s="50"/>
      <c r="GS99" s="50"/>
      <c r="GT99" s="50"/>
      <c r="GU99" s="50"/>
      <c r="GV99" s="50"/>
      <c r="GW99" s="50"/>
      <c r="GX99" s="50"/>
      <c r="GY99" s="50"/>
      <c r="GZ99" s="50"/>
      <c r="HA99" s="50"/>
      <c r="HB99" s="50"/>
      <c r="HC99" s="50"/>
      <c r="HD99" s="50"/>
      <c r="HE99" s="50"/>
      <c r="HF99" s="50"/>
      <c r="HG99" s="50"/>
      <c r="HH99" s="50"/>
      <c r="HI99" s="50"/>
      <c r="HJ99" s="50"/>
      <c r="HK99" s="50"/>
      <c r="HL99" s="50"/>
      <c r="HM99" s="50"/>
      <c r="HN99" s="50"/>
      <c r="HO99" s="50"/>
      <c r="HP99" s="50"/>
      <c r="HQ99" s="50"/>
      <c r="HR99" s="50"/>
      <c r="HS99" s="50"/>
      <c r="HT99" s="50"/>
      <c r="HU99" s="50"/>
      <c r="HV99" s="50"/>
      <c r="HW99" s="50"/>
      <c r="HX99" s="50"/>
      <c r="HY99" s="50"/>
      <c r="HZ99" s="50"/>
      <c r="IA99" s="50"/>
      <c r="IB99" s="50"/>
      <c r="IC99" s="50"/>
      <c r="ID99" s="50"/>
      <c r="IE99" s="50"/>
      <c r="IF99" s="50"/>
      <c r="IG99" s="50"/>
      <c r="IH99" s="50"/>
    </row>
    <row r="100">
      <c r="A100" s="89" t="s">
        <v>233</v>
      </c>
      <c r="B100" s="86" t="s">
        <v>234</v>
      </c>
      <c r="C100" s="83" t="s">
        <v>6</v>
      </c>
      <c r="D100" s="87">
        <v>3344.0</v>
      </c>
      <c r="E100" s="48" t="s">
        <v>235</v>
      </c>
      <c r="F100" s="39">
        <v>332.31</v>
      </c>
      <c r="G100" s="49">
        <f t="shared" ref="G100:G102" si="8">E100*F100</f>
        <v>500791.17</v>
      </c>
      <c r="H100" s="41"/>
      <c r="I100" s="42"/>
      <c r="J100" s="43"/>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0"/>
      <c r="EQ100" s="50"/>
      <c r="ER100" s="50"/>
      <c r="ES100" s="50"/>
      <c r="ET100" s="50"/>
      <c r="EU100" s="50"/>
      <c r="EV100" s="50"/>
      <c r="EW100" s="50"/>
      <c r="EX100" s="50"/>
      <c r="EY100" s="50"/>
      <c r="EZ100" s="50"/>
      <c r="FA100" s="50"/>
      <c r="FB100" s="50"/>
      <c r="FC100" s="50"/>
      <c r="FD100" s="50"/>
      <c r="FE100" s="50"/>
      <c r="FF100" s="50"/>
      <c r="FG100" s="50"/>
      <c r="FH100" s="50"/>
      <c r="FI100" s="50"/>
      <c r="FJ100" s="50"/>
      <c r="FK100" s="50"/>
      <c r="FL100" s="50"/>
      <c r="FM100" s="50"/>
      <c r="FN100" s="50"/>
      <c r="FO100" s="50"/>
      <c r="FP100" s="50"/>
      <c r="FQ100" s="50"/>
      <c r="FR100" s="50"/>
      <c r="FS100" s="50"/>
      <c r="FT100" s="50"/>
      <c r="FU100" s="50"/>
      <c r="FV100" s="50"/>
      <c r="FW100" s="50"/>
      <c r="FX100" s="50"/>
      <c r="FY100" s="50"/>
      <c r="FZ100" s="50"/>
      <c r="GA100" s="50"/>
      <c r="GB100" s="50"/>
      <c r="GC100" s="50"/>
      <c r="GD100" s="50"/>
      <c r="GE100" s="50"/>
      <c r="GF100" s="50"/>
      <c r="GG100" s="50"/>
      <c r="GH100" s="50"/>
      <c r="GI100" s="50"/>
      <c r="GJ100" s="50"/>
      <c r="GK100" s="50"/>
      <c r="GL100" s="50"/>
      <c r="GM100" s="50"/>
      <c r="GN100" s="50"/>
      <c r="GO100" s="50"/>
      <c r="GP100" s="50"/>
      <c r="GQ100" s="50"/>
      <c r="GR100" s="50"/>
      <c r="GS100" s="50"/>
      <c r="GT100" s="50"/>
      <c r="GU100" s="50"/>
      <c r="GV100" s="50"/>
      <c r="GW100" s="50"/>
      <c r="GX100" s="50"/>
      <c r="GY100" s="50"/>
      <c r="GZ100" s="50"/>
      <c r="HA100" s="50"/>
      <c r="HB100" s="50"/>
      <c r="HC100" s="50"/>
      <c r="HD100" s="50"/>
      <c r="HE100" s="50"/>
      <c r="HF100" s="50"/>
      <c r="HG100" s="50"/>
      <c r="HH100" s="50"/>
      <c r="HI100" s="50"/>
      <c r="HJ100" s="50"/>
      <c r="HK100" s="50"/>
      <c r="HL100" s="50"/>
      <c r="HM100" s="50"/>
      <c r="HN100" s="50"/>
      <c r="HO100" s="50"/>
      <c r="HP100" s="50"/>
      <c r="HQ100" s="50"/>
      <c r="HR100" s="50"/>
      <c r="HS100" s="50"/>
      <c r="HT100" s="50"/>
      <c r="HU100" s="50"/>
      <c r="HV100" s="50"/>
      <c r="HW100" s="50"/>
      <c r="HX100" s="50"/>
      <c r="HY100" s="50"/>
      <c r="HZ100" s="50"/>
      <c r="IA100" s="50"/>
      <c r="IB100" s="50"/>
      <c r="IC100" s="50"/>
      <c r="ID100" s="50"/>
      <c r="IE100" s="50"/>
      <c r="IF100" s="50"/>
      <c r="IG100" s="50"/>
      <c r="IH100" s="50"/>
    </row>
    <row r="101">
      <c r="A101" s="89" t="s">
        <v>236</v>
      </c>
      <c r="B101" s="86" t="s">
        <v>237</v>
      </c>
      <c r="C101" s="83" t="s">
        <v>6</v>
      </c>
      <c r="D101" s="83">
        <v>372.0</v>
      </c>
      <c r="E101" s="48" t="s">
        <v>64</v>
      </c>
      <c r="F101" s="39">
        <v>374.42</v>
      </c>
      <c r="G101" s="49">
        <f t="shared" si="8"/>
        <v>0</v>
      </c>
      <c r="H101" s="67"/>
      <c r="I101" s="42"/>
      <c r="J101" s="43"/>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0"/>
      <c r="EQ101" s="50"/>
      <c r="ER101" s="50"/>
      <c r="ES101" s="50"/>
      <c r="ET101" s="50"/>
      <c r="EU101" s="50"/>
      <c r="EV101" s="50"/>
      <c r="EW101" s="50"/>
      <c r="EX101" s="50"/>
      <c r="EY101" s="50"/>
      <c r="EZ101" s="50"/>
      <c r="FA101" s="50"/>
      <c r="FB101" s="50"/>
      <c r="FC101" s="50"/>
      <c r="FD101" s="50"/>
      <c r="FE101" s="50"/>
      <c r="FF101" s="50"/>
      <c r="FG101" s="50"/>
      <c r="FH101" s="50"/>
      <c r="FI101" s="50"/>
      <c r="FJ101" s="50"/>
      <c r="FK101" s="50"/>
      <c r="FL101" s="50"/>
      <c r="FM101" s="50"/>
      <c r="FN101" s="50"/>
      <c r="FO101" s="50"/>
      <c r="FP101" s="50"/>
      <c r="FQ101" s="50"/>
      <c r="FR101" s="50"/>
      <c r="FS101" s="50"/>
      <c r="FT101" s="50"/>
      <c r="FU101" s="50"/>
      <c r="FV101" s="50"/>
      <c r="FW101" s="50"/>
      <c r="FX101" s="50"/>
      <c r="FY101" s="50"/>
      <c r="FZ101" s="50"/>
      <c r="GA101" s="50"/>
      <c r="GB101" s="50"/>
      <c r="GC101" s="50"/>
      <c r="GD101" s="50"/>
      <c r="GE101" s="50"/>
      <c r="GF101" s="50"/>
      <c r="GG101" s="50"/>
      <c r="GH101" s="50"/>
      <c r="GI101" s="50"/>
      <c r="GJ101" s="50"/>
      <c r="GK101" s="50"/>
      <c r="GL101" s="50"/>
      <c r="GM101" s="50"/>
      <c r="GN101" s="50"/>
      <c r="GO101" s="50"/>
      <c r="GP101" s="50"/>
      <c r="GQ101" s="50"/>
      <c r="GR101" s="50"/>
      <c r="GS101" s="50"/>
      <c r="GT101" s="50"/>
      <c r="GU101" s="50"/>
      <c r="GV101" s="50"/>
      <c r="GW101" s="50"/>
      <c r="GX101" s="50"/>
      <c r="GY101" s="50"/>
      <c r="GZ101" s="50"/>
      <c r="HA101" s="50"/>
      <c r="HB101" s="50"/>
      <c r="HC101" s="50"/>
      <c r="HD101" s="50"/>
      <c r="HE101" s="50"/>
      <c r="HF101" s="50"/>
      <c r="HG101" s="50"/>
      <c r="HH101" s="50"/>
      <c r="HI101" s="50"/>
      <c r="HJ101" s="50"/>
      <c r="HK101" s="50"/>
      <c r="HL101" s="50"/>
      <c r="HM101" s="50"/>
      <c r="HN101" s="50"/>
      <c r="HO101" s="50"/>
      <c r="HP101" s="50"/>
      <c r="HQ101" s="50"/>
      <c r="HR101" s="50"/>
      <c r="HS101" s="50"/>
      <c r="HT101" s="50"/>
      <c r="HU101" s="50"/>
      <c r="HV101" s="50"/>
      <c r="HW101" s="50"/>
      <c r="HX101" s="50"/>
      <c r="HY101" s="50"/>
      <c r="HZ101" s="50"/>
      <c r="IA101" s="50"/>
      <c r="IB101" s="50"/>
      <c r="IC101" s="50"/>
      <c r="ID101" s="50"/>
      <c r="IE101" s="50"/>
      <c r="IF101" s="50"/>
      <c r="IG101" s="50"/>
      <c r="IH101" s="50"/>
    </row>
    <row r="102">
      <c r="A102" s="89" t="s">
        <v>238</v>
      </c>
      <c r="B102" s="86" t="s">
        <v>239</v>
      </c>
      <c r="C102" s="83" t="s">
        <v>6</v>
      </c>
      <c r="D102" s="83">
        <v>372.0</v>
      </c>
      <c r="E102" s="48" t="s">
        <v>240</v>
      </c>
      <c r="F102" s="39">
        <v>27.22</v>
      </c>
      <c r="G102" s="49">
        <f t="shared" si="8"/>
        <v>326.64</v>
      </c>
      <c r="H102" s="67"/>
      <c r="I102" s="42"/>
      <c r="J102" s="43"/>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c r="FG102" s="50"/>
      <c r="FH102" s="50"/>
      <c r="FI102" s="50"/>
      <c r="FJ102" s="50"/>
      <c r="FK102" s="50"/>
      <c r="FL102" s="50"/>
      <c r="FM102" s="50"/>
      <c r="FN102" s="50"/>
      <c r="FO102" s="50"/>
      <c r="FP102" s="50"/>
      <c r="FQ102" s="50"/>
      <c r="FR102" s="50"/>
      <c r="FS102" s="50"/>
      <c r="FT102" s="50"/>
      <c r="FU102" s="50"/>
      <c r="FV102" s="50"/>
      <c r="FW102" s="50"/>
      <c r="FX102" s="50"/>
      <c r="FY102" s="50"/>
      <c r="FZ102" s="50"/>
      <c r="GA102" s="50"/>
      <c r="GB102" s="50"/>
      <c r="GC102" s="50"/>
      <c r="GD102" s="50"/>
      <c r="GE102" s="50"/>
      <c r="GF102" s="50"/>
      <c r="GG102" s="50"/>
      <c r="GH102" s="50"/>
      <c r="GI102" s="50"/>
      <c r="GJ102" s="50"/>
      <c r="GK102" s="50"/>
      <c r="GL102" s="50"/>
      <c r="GM102" s="50"/>
      <c r="GN102" s="50"/>
      <c r="GO102" s="50"/>
      <c r="GP102" s="50"/>
      <c r="GQ102" s="50"/>
      <c r="GR102" s="50"/>
      <c r="GS102" s="50"/>
      <c r="GT102" s="50"/>
      <c r="GU102" s="50"/>
      <c r="GV102" s="50"/>
      <c r="GW102" s="50"/>
      <c r="GX102" s="50"/>
      <c r="GY102" s="50"/>
      <c r="GZ102" s="50"/>
      <c r="HA102" s="50"/>
      <c r="HB102" s="50"/>
      <c r="HC102" s="50"/>
      <c r="HD102" s="50"/>
      <c r="HE102" s="50"/>
      <c r="HF102" s="50"/>
      <c r="HG102" s="50"/>
      <c r="HH102" s="50"/>
      <c r="HI102" s="50"/>
      <c r="HJ102" s="50"/>
      <c r="HK102" s="50"/>
      <c r="HL102" s="50"/>
      <c r="HM102" s="50"/>
      <c r="HN102" s="50"/>
      <c r="HO102" s="50"/>
      <c r="HP102" s="50"/>
      <c r="HQ102" s="50"/>
      <c r="HR102" s="50"/>
      <c r="HS102" s="50"/>
      <c r="HT102" s="50"/>
      <c r="HU102" s="50"/>
      <c r="HV102" s="50"/>
      <c r="HW102" s="50"/>
      <c r="HX102" s="50"/>
      <c r="HY102" s="50"/>
      <c r="HZ102" s="50"/>
      <c r="IA102" s="50"/>
      <c r="IB102" s="50"/>
      <c r="IC102" s="50"/>
      <c r="ID102" s="50"/>
      <c r="IE102" s="50"/>
      <c r="IF102" s="50"/>
      <c r="IG102" s="50"/>
      <c r="IH102" s="50"/>
    </row>
    <row r="103">
      <c r="A103" s="89" t="s">
        <v>241</v>
      </c>
      <c r="B103" s="86" t="s">
        <v>242</v>
      </c>
      <c r="C103" s="83" t="s">
        <v>81</v>
      </c>
      <c r="D103" s="87">
        <v>28513.68</v>
      </c>
      <c r="E103" s="48" t="s">
        <v>243</v>
      </c>
      <c r="F103" s="39">
        <v>2.43</v>
      </c>
      <c r="G103" s="49">
        <v>48388.82</v>
      </c>
      <c r="H103" s="41"/>
      <c r="I103" s="42"/>
      <c r="J103" s="43"/>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0"/>
      <c r="EQ103" s="50"/>
      <c r="ER103" s="50"/>
      <c r="ES103" s="50"/>
      <c r="ET103" s="50"/>
      <c r="EU103" s="50"/>
      <c r="EV103" s="50"/>
      <c r="EW103" s="50"/>
      <c r="EX103" s="50"/>
      <c r="EY103" s="50"/>
      <c r="EZ103" s="50"/>
      <c r="FA103" s="50"/>
      <c r="FB103" s="50"/>
      <c r="FC103" s="50"/>
      <c r="FD103" s="50"/>
      <c r="FE103" s="50"/>
      <c r="FF103" s="50"/>
      <c r="FG103" s="50"/>
      <c r="FH103" s="50"/>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c r="GJ103" s="50"/>
      <c r="GK103" s="50"/>
      <c r="GL103" s="50"/>
      <c r="GM103" s="50"/>
      <c r="GN103" s="50"/>
      <c r="GO103" s="50"/>
      <c r="GP103" s="50"/>
      <c r="GQ103" s="50"/>
      <c r="GR103" s="50"/>
      <c r="GS103" s="50"/>
      <c r="GT103" s="50"/>
      <c r="GU103" s="50"/>
      <c r="GV103" s="50"/>
      <c r="GW103" s="50"/>
      <c r="GX103" s="50"/>
      <c r="GY103" s="50"/>
      <c r="GZ103" s="50"/>
      <c r="HA103" s="50"/>
      <c r="HB103" s="50"/>
      <c r="HC103" s="50"/>
      <c r="HD103" s="50"/>
      <c r="HE103" s="50"/>
      <c r="HF103" s="50"/>
      <c r="HG103" s="50"/>
      <c r="HH103" s="50"/>
      <c r="HI103" s="50"/>
      <c r="HJ103" s="50"/>
      <c r="HK103" s="50"/>
      <c r="HL103" s="50"/>
      <c r="HM103" s="50"/>
      <c r="HN103" s="50"/>
      <c r="HO103" s="50"/>
      <c r="HP103" s="50"/>
      <c r="HQ103" s="50"/>
      <c r="HR103" s="50"/>
      <c r="HS103" s="50"/>
      <c r="HT103" s="50"/>
      <c r="HU103" s="50"/>
      <c r="HV103" s="50"/>
      <c r="HW103" s="50"/>
      <c r="HX103" s="50"/>
      <c r="HY103" s="50"/>
      <c r="HZ103" s="50"/>
      <c r="IA103" s="50"/>
      <c r="IB103" s="50"/>
      <c r="IC103" s="50"/>
      <c r="ID103" s="50"/>
      <c r="IE103" s="50"/>
      <c r="IF103" s="50"/>
      <c r="IG103" s="50"/>
      <c r="IH103" s="50"/>
    </row>
    <row r="104">
      <c r="A104" s="89" t="s">
        <v>244</v>
      </c>
      <c r="B104" s="86" t="s">
        <v>245</v>
      </c>
      <c r="C104" s="83" t="s">
        <v>45</v>
      </c>
      <c r="D104" s="83">
        <v>10.0</v>
      </c>
      <c r="E104" s="48" t="s">
        <v>64</v>
      </c>
      <c r="F104" s="39">
        <v>102.08</v>
      </c>
      <c r="G104" s="49">
        <f t="shared" ref="G104:G106" si="9">E104*F104</f>
        <v>0</v>
      </c>
      <c r="H104" s="67"/>
      <c r="I104" s="42"/>
      <c r="J104" s="43"/>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0"/>
      <c r="EQ104" s="50"/>
      <c r="ER104" s="50"/>
      <c r="ES104" s="50"/>
      <c r="ET104" s="50"/>
      <c r="EU104" s="50"/>
      <c r="EV104" s="50"/>
      <c r="EW104" s="50"/>
      <c r="EX104" s="50"/>
      <c r="EY104" s="50"/>
      <c r="EZ104" s="50"/>
      <c r="FA104" s="50"/>
      <c r="FB104" s="50"/>
      <c r="FC104" s="50"/>
      <c r="FD104" s="50"/>
      <c r="FE104" s="50"/>
      <c r="FF104" s="50"/>
      <c r="FG104" s="50"/>
      <c r="FH104" s="50"/>
      <c r="FI104" s="50"/>
      <c r="FJ104" s="50"/>
      <c r="FK104" s="50"/>
      <c r="FL104" s="50"/>
      <c r="FM104" s="50"/>
      <c r="FN104" s="50"/>
      <c r="FO104" s="50"/>
      <c r="FP104" s="50"/>
      <c r="FQ104" s="50"/>
      <c r="FR104" s="50"/>
      <c r="FS104" s="50"/>
      <c r="FT104" s="50"/>
      <c r="FU104" s="50"/>
      <c r="FV104" s="50"/>
      <c r="FW104" s="50"/>
      <c r="FX104" s="50"/>
      <c r="FY104" s="50"/>
      <c r="FZ104" s="50"/>
      <c r="GA104" s="50"/>
      <c r="GB104" s="50"/>
      <c r="GC104" s="50"/>
      <c r="GD104" s="50"/>
      <c r="GE104" s="50"/>
      <c r="GF104" s="50"/>
      <c r="GG104" s="50"/>
      <c r="GH104" s="50"/>
      <c r="GI104" s="50"/>
      <c r="GJ104" s="50"/>
      <c r="GK104" s="50"/>
      <c r="GL104" s="50"/>
      <c r="GM104" s="50"/>
      <c r="GN104" s="50"/>
      <c r="GO104" s="50"/>
      <c r="GP104" s="50"/>
      <c r="GQ104" s="50"/>
      <c r="GR104" s="50"/>
      <c r="GS104" s="50"/>
      <c r="GT104" s="50"/>
      <c r="GU104" s="50"/>
      <c r="GV104" s="50"/>
      <c r="GW104" s="50"/>
      <c r="GX104" s="50"/>
      <c r="GY104" s="50"/>
      <c r="GZ104" s="50"/>
      <c r="HA104" s="50"/>
      <c r="HB104" s="50"/>
      <c r="HC104" s="50"/>
      <c r="HD104" s="50"/>
      <c r="HE104" s="50"/>
      <c r="HF104" s="50"/>
      <c r="HG104" s="50"/>
      <c r="HH104" s="50"/>
      <c r="HI104" s="50"/>
      <c r="HJ104" s="50"/>
      <c r="HK104" s="50"/>
      <c r="HL104" s="50"/>
      <c r="HM104" s="50"/>
      <c r="HN104" s="50"/>
      <c r="HO104" s="50"/>
      <c r="HP104" s="50"/>
      <c r="HQ104" s="50"/>
      <c r="HR104" s="50"/>
      <c r="HS104" s="50"/>
      <c r="HT104" s="50"/>
      <c r="HU104" s="50"/>
      <c r="HV104" s="50"/>
      <c r="HW104" s="50"/>
      <c r="HX104" s="50"/>
      <c r="HY104" s="50"/>
      <c r="HZ104" s="50"/>
      <c r="IA104" s="50"/>
      <c r="IB104" s="50"/>
      <c r="IC104" s="50"/>
      <c r="ID104" s="50"/>
      <c r="IE104" s="50"/>
      <c r="IF104" s="50"/>
      <c r="IG104" s="50"/>
      <c r="IH104" s="50"/>
    </row>
    <row r="105">
      <c r="A105" s="89" t="s">
        <v>246</v>
      </c>
      <c r="B105" s="86" t="s">
        <v>247</v>
      </c>
      <c r="C105" s="83" t="s">
        <v>45</v>
      </c>
      <c r="D105" s="83">
        <v>20.0</v>
      </c>
      <c r="E105" s="48" t="s">
        <v>64</v>
      </c>
      <c r="F105" s="39">
        <v>65.64</v>
      </c>
      <c r="G105" s="49">
        <f t="shared" si="9"/>
        <v>0</v>
      </c>
      <c r="H105" s="67"/>
      <c r="I105" s="42"/>
      <c r="J105" s="43"/>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0"/>
      <c r="EQ105" s="50"/>
      <c r="ER105" s="50"/>
      <c r="ES105" s="50"/>
      <c r="ET105" s="50"/>
      <c r="EU105" s="50"/>
      <c r="EV105" s="50"/>
      <c r="EW105" s="50"/>
      <c r="EX105" s="50"/>
      <c r="EY105" s="50"/>
      <c r="EZ105" s="50"/>
      <c r="FA105" s="50"/>
      <c r="FB105" s="50"/>
      <c r="FC105" s="50"/>
      <c r="FD105" s="50"/>
      <c r="FE105" s="50"/>
      <c r="FF105" s="50"/>
      <c r="FG105" s="50"/>
      <c r="FH105" s="50"/>
      <c r="FI105" s="50"/>
      <c r="FJ105" s="50"/>
      <c r="FK105" s="50"/>
      <c r="FL105" s="50"/>
      <c r="FM105" s="50"/>
      <c r="FN105" s="50"/>
      <c r="FO105" s="50"/>
      <c r="FP105" s="50"/>
      <c r="FQ105" s="50"/>
      <c r="FR105" s="50"/>
      <c r="FS105" s="50"/>
      <c r="FT105" s="50"/>
      <c r="FU105" s="50"/>
      <c r="FV105" s="50"/>
      <c r="FW105" s="50"/>
      <c r="FX105" s="50"/>
      <c r="FY105" s="50"/>
      <c r="FZ105" s="50"/>
      <c r="GA105" s="50"/>
      <c r="GB105" s="50"/>
      <c r="GC105" s="50"/>
      <c r="GD105" s="50"/>
      <c r="GE105" s="50"/>
      <c r="GF105" s="50"/>
      <c r="GG105" s="50"/>
      <c r="GH105" s="50"/>
      <c r="GI105" s="50"/>
      <c r="GJ105" s="50"/>
      <c r="GK105" s="50"/>
      <c r="GL105" s="50"/>
      <c r="GM105" s="50"/>
      <c r="GN105" s="50"/>
      <c r="GO105" s="50"/>
      <c r="GP105" s="50"/>
      <c r="GQ105" s="50"/>
      <c r="GR105" s="50"/>
      <c r="GS105" s="50"/>
      <c r="GT105" s="50"/>
      <c r="GU105" s="50"/>
      <c r="GV105" s="50"/>
      <c r="GW105" s="50"/>
      <c r="GX105" s="50"/>
      <c r="GY105" s="50"/>
      <c r="GZ105" s="50"/>
      <c r="HA105" s="50"/>
      <c r="HB105" s="50"/>
      <c r="HC105" s="50"/>
      <c r="HD105" s="50"/>
      <c r="HE105" s="50"/>
      <c r="HF105" s="50"/>
      <c r="HG105" s="50"/>
      <c r="HH105" s="50"/>
      <c r="HI105" s="50"/>
      <c r="HJ105" s="50"/>
      <c r="HK105" s="50"/>
      <c r="HL105" s="50"/>
      <c r="HM105" s="50"/>
      <c r="HN105" s="50"/>
      <c r="HO105" s="50"/>
      <c r="HP105" s="50"/>
      <c r="HQ105" s="50"/>
      <c r="HR105" s="50"/>
      <c r="HS105" s="50"/>
      <c r="HT105" s="50"/>
      <c r="HU105" s="50"/>
      <c r="HV105" s="50"/>
      <c r="HW105" s="50"/>
      <c r="HX105" s="50"/>
      <c r="HY105" s="50"/>
      <c r="HZ105" s="50"/>
      <c r="IA105" s="50"/>
      <c r="IB105" s="50"/>
      <c r="IC105" s="50"/>
      <c r="ID105" s="50"/>
      <c r="IE105" s="50"/>
      <c r="IF105" s="50"/>
      <c r="IG105" s="50"/>
      <c r="IH105" s="50"/>
    </row>
    <row r="106">
      <c r="A106" s="89" t="s">
        <v>248</v>
      </c>
      <c r="B106" s="86" t="s">
        <v>249</v>
      </c>
      <c r="C106" s="83" t="s">
        <v>45</v>
      </c>
      <c r="D106" s="83">
        <v>80.0</v>
      </c>
      <c r="E106" s="48" t="s">
        <v>64</v>
      </c>
      <c r="F106" s="39">
        <v>30.7</v>
      </c>
      <c r="G106" s="49">
        <f t="shared" si="9"/>
        <v>0</v>
      </c>
      <c r="H106" s="67"/>
      <c r="I106" s="42"/>
      <c r="J106" s="43"/>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0"/>
      <c r="EQ106" s="50"/>
      <c r="ER106" s="50"/>
      <c r="ES106" s="50"/>
      <c r="ET106" s="50"/>
      <c r="EU106" s="50"/>
      <c r="EV106" s="50"/>
      <c r="EW106" s="50"/>
      <c r="EX106" s="50"/>
      <c r="EY106" s="50"/>
      <c r="EZ106" s="50"/>
      <c r="FA106" s="50"/>
      <c r="FB106" s="50"/>
      <c r="FC106" s="50"/>
      <c r="FD106" s="50"/>
      <c r="FE106" s="50"/>
      <c r="FF106" s="50"/>
      <c r="FG106" s="50"/>
      <c r="FH106" s="50"/>
      <c r="FI106" s="50"/>
      <c r="FJ106" s="50"/>
      <c r="FK106" s="50"/>
      <c r="FL106" s="50"/>
      <c r="FM106" s="50"/>
      <c r="FN106" s="50"/>
      <c r="FO106" s="50"/>
      <c r="FP106" s="50"/>
      <c r="FQ106" s="50"/>
      <c r="FR106" s="50"/>
      <c r="FS106" s="50"/>
      <c r="FT106" s="50"/>
      <c r="FU106" s="50"/>
      <c r="FV106" s="50"/>
      <c r="FW106" s="50"/>
      <c r="FX106" s="50"/>
      <c r="FY106" s="50"/>
      <c r="FZ106" s="50"/>
      <c r="GA106" s="50"/>
      <c r="GB106" s="50"/>
      <c r="GC106" s="50"/>
      <c r="GD106" s="50"/>
      <c r="GE106" s="50"/>
      <c r="GF106" s="50"/>
      <c r="GG106" s="50"/>
      <c r="GH106" s="50"/>
      <c r="GI106" s="50"/>
      <c r="GJ106" s="50"/>
      <c r="GK106" s="50"/>
      <c r="GL106" s="50"/>
      <c r="GM106" s="50"/>
      <c r="GN106" s="50"/>
      <c r="GO106" s="50"/>
      <c r="GP106" s="50"/>
      <c r="GQ106" s="50"/>
      <c r="GR106" s="50"/>
      <c r="GS106" s="50"/>
      <c r="GT106" s="50"/>
      <c r="GU106" s="50"/>
      <c r="GV106" s="50"/>
      <c r="GW106" s="50"/>
      <c r="GX106" s="50"/>
      <c r="GY106" s="50"/>
      <c r="GZ106" s="50"/>
      <c r="HA106" s="50"/>
      <c r="HB106" s="50"/>
      <c r="HC106" s="50"/>
      <c r="HD106" s="50"/>
      <c r="HE106" s="50"/>
      <c r="HF106" s="50"/>
      <c r="HG106" s="50"/>
      <c r="HH106" s="50"/>
      <c r="HI106" s="50"/>
      <c r="HJ106" s="50"/>
      <c r="HK106" s="50"/>
      <c r="HL106" s="50"/>
      <c r="HM106" s="50"/>
      <c r="HN106" s="50"/>
      <c r="HO106" s="50"/>
      <c r="HP106" s="50"/>
      <c r="HQ106" s="50"/>
      <c r="HR106" s="50"/>
      <c r="HS106" s="50"/>
      <c r="HT106" s="50"/>
      <c r="HU106" s="50"/>
      <c r="HV106" s="50"/>
      <c r="HW106" s="50"/>
      <c r="HX106" s="50"/>
      <c r="HY106" s="50"/>
      <c r="HZ106" s="50"/>
      <c r="IA106" s="50"/>
      <c r="IB106" s="50"/>
      <c r="IC106" s="50"/>
      <c r="ID106" s="50"/>
      <c r="IE106" s="50"/>
      <c r="IF106" s="50"/>
      <c r="IG106" s="50"/>
      <c r="IH106" s="50"/>
    </row>
    <row r="107">
      <c r="A107" s="75" t="s">
        <v>250</v>
      </c>
      <c r="B107" s="29" t="s">
        <v>251</v>
      </c>
      <c r="C107" s="30"/>
      <c r="D107" s="31"/>
      <c r="E107" s="78"/>
      <c r="F107" s="78"/>
      <c r="G107" s="34">
        <f>SUM(G108:G134)</f>
        <v>367659.74</v>
      </c>
      <c r="H107" s="42"/>
      <c r="I107" s="93"/>
      <c r="J107" s="43"/>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c r="EP107" s="50"/>
      <c r="EQ107" s="50"/>
      <c r="ER107" s="50"/>
      <c r="ES107" s="50"/>
      <c r="ET107" s="50"/>
      <c r="EU107" s="50"/>
      <c r="EV107" s="50"/>
      <c r="EW107" s="50"/>
      <c r="EX107" s="50"/>
      <c r="EY107" s="50"/>
      <c r="EZ107" s="50"/>
      <c r="FA107" s="50"/>
      <c r="FB107" s="50"/>
      <c r="FC107" s="50"/>
      <c r="FD107" s="50"/>
      <c r="FE107" s="50"/>
      <c r="FF107" s="50"/>
      <c r="FG107" s="50"/>
      <c r="FH107" s="50"/>
      <c r="FI107" s="50"/>
      <c r="FJ107" s="50"/>
      <c r="FK107" s="50"/>
      <c r="FL107" s="50"/>
      <c r="FM107" s="50"/>
      <c r="FN107" s="50"/>
      <c r="FO107" s="50"/>
      <c r="FP107" s="50"/>
      <c r="FQ107" s="50"/>
      <c r="FR107" s="50"/>
      <c r="FS107" s="50"/>
      <c r="FT107" s="50"/>
      <c r="FU107" s="50"/>
      <c r="FV107" s="50"/>
      <c r="FW107" s="50"/>
      <c r="FX107" s="50"/>
      <c r="FY107" s="50"/>
      <c r="FZ107" s="50"/>
      <c r="GA107" s="50"/>
      <c r="GB107" s="50"/>
      <c r="GC107" s="50"/>
      <c r="GD107" s="50"/>
      <c r="GE107" s="50"/>
      <c r="GF107" s="50"/>
      <c r="GG107" s="50"/>
      <c r="GH107" s="50"/>
      <c r="GI107" s="50"/>
      <c r="GJ107" s="50"/>
      <c r="GK107" s="50"/>
      <c r="GL107" s="50"/>
      <c r="GM107" s="50"/>
      <c r="GN107" s="50"/>
      <c r="GO107" s="50"/>
      <c r="GP107" s="50"/>
      <c r="GQ107" s="50"/>
      <c r="GR107" s="50"/>
      <c r="GS107" s="50"/>
      <c r="GT107" s="50"/>
      <c r="GU107" s="50"/>
      <c r="GV107" s="50"/>
      <c r="GW107" s="50"/>
      <c r="GX107" s="50"/>
      <c r="GY107" s="50"/>
      <c r="GZ107" s="50"/>
      <c r="HA107" s="50"/>
      <c r="HB107" s="50"/>
      <c r="HC107" s="50"/>
      <c r="HD107" s="50"/>
      <c r="HE107" s="50"/>
      <c r="HF107" s="50"/>
      <c r="HG107" s="50"/>
      <c r="HH107" s="50"/>
      <c r="HI107" s="50"/>
      <c r="HJ107" s="50"/>
      <c r="HK107" s="50"/>
      <c r="HL107" s="50"/>
      <c r="HM107" s="50"/>
      <c r="HN107" s="50"/>
      <c r="HO107" s="50"/>
      <c r="HP107" s="50"/>
      <c r="HQ107" s="50"/>
      <c r="HR107" s="50"/>
      <c r="HS107" s="50"/>
      <c r="HT107" s="50"/>
      <c r="HU107" s="50"/>
      <c r="HV107" s="50"/>
      <c r="HW107" s="50"/>
      <c r="HX107" s="50"/>
      <c r="HY107" s="50"/>
      <c r="HZ107" s="50"/>
      <c r="IA107" s="50"/>
      <c r="IB107" s="50"/>
      <c r="IC107" s="50"/>
      <c r="ID107" s="50"/>
      <c r="IE107" s="50"/>
      <c r="IF107" s="50"/>
      <c r="IG107" s="50"/>
      <c r="IH107" s="50"/>
    </row>
    <row r="108">
      <c r="A108" s="89" t="s">
        <v>252</v>
      </c>
      <c r="B108" s="86" t="s">
        <v>253</v>
      </c>
      <c r="C108" s="83" t="s">
        <v>55</v>
      </c>
      <c r="D108" s="83">
        <v>88.55</v>
      </c>
      <c r="E108" s="48" t="s">
        <v>254</v>
      </c>
      <c r="F108" s="62">
        <v>58.51</v>
      </c>
      <c r="G108" s="49">
        <v>31.0</v>
      </c>
      <c r="H108" s="67"/>
      <c r="I108" s="42"/>
      <c r="J108" s="43"/>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c r="EP108" s="50"/>
      <c r="EQ108" s="50"/>
      <c r="ER108" s="50"/>
      <c r="ES108" s="50"/>
      <c r="ET108" s="50"/>
      <c r="EU108" s="50"/>
      <c r="EV108" s="50"/>
      <c r="EW108" s="50"/>
      <c r="EX108" s="50"/>
      <c r="EY108" s="50"/>
      <c r="EZ108" s="50"/>
      <c r="FA108" s="50"/>
      <c r="FB108" s="50"/>
      <c r="FC108" s="50"/>
      <c r="FD108" s="50"/>
      <c r="FE108" s="50"/>
      <c r="FF108" s="50"/>
      <c r="FG108" s="50"/>
      <c r="FH108" s="50"/>
      <c r="FI108" s="50"/>
      <c r="FJ108" s="50"/>
      <c r="FK108" s="50"/>
      <c r="FL108" s="50"/>
      <c r="FM108" s="50"/>
      <c r="FN108" s="50"/>
      <c r="FO108" s="50"/>
      <c r="FP108" s="50"/>
      <c r="FQ108" s="50"/>
      <c r="FR108" s="50"/>
      <c r="FS108" s="50"/>
      <c r="FT108" s="50"/>
      <c r="FU108" s="50"/>
      <c r="FV108" s="50"/>
      <c r="FW108" s="50"/>
      <c r="FX108" s="50"/>
      <c r="FY108" s="50"/>
      <c r="FZ108" s="50"/>
      <c r="GA108" s="50"/>
      <c r="GB108" s="50"/>
      <c r="GC108" s="50"/>
      <c r="GD108" s="50"/>
      <c r="GE108" s="50"/>
      <c r="GF108" s="50"/>
      <c r="GG108" s="50"/>
      <c r="GH108" s="50"/>
      <c r="GI108" s="50"/>
      <c r="GJ108" s="50"/>
      <c r="GK108" s="50"/>
      <c r="GL108" s="50"/>
      <c r="GM108" s="50"/>
      <c r="GN108" s="50"/>
      <c r="GO108" s="50"/>
      <c r="GP108" s="50"/>
      <c r="GQ108" s="50"/>
      <c r="GR108" s="50"/>
      <c r="GS108" s="50"/>
      <c r="GT108" s="50"/>
      <c r="GU108" s="50"/>
      <c r="GV108" s="50"/>
      <c r="GW108" s="50"/>
      <c r="GX108" s="50"/>
      <c r="GY108" s="50"/>
      <c r="GZ108" s="50"/>
      <c r="HA108" s="50"/>
      <c r="HB108" s="50"/>
      <c r="HC108" s="50"/>
      <c r="HD108" s="50"/>
      <c r="HE108" s="50"/>
      <c r="HF108" s="50"/>
      <c r="HG108" s="50"/>
      <c r="HH108" s="50"/>
      <c r="HI108" s="50"/>
      <c r="HJ108" s="50"/>
      <c r="HK108" s="50"/>
      <c r="HL108" s="50"/>
      <c r="HM108" s="50"/>
      <c r="HN108" s="50"/>
      <c r="HO108" s="50"/>
      <c r="HP108" s="50"/>
      <c r="HQ108" s="50"/>
      <c r="HR108" s="50"/>
      <c r="HS108" s="50"/>
      <c r="HT108" s="50"/>
      <c r="HU108" s="50"/>
      <c r="HV108" s="50"/>
      <c r="HW108" s="50"/>
      <c r="HX108" s="50"/>
      <c r="HY108" s="50"/>
      <c r="HZ108" s="50"/>
      <c r="IA108" s="50"/>
      <c r="IB108" s="50"/>
      <c r="IC108" s="50"/>
      <c r="ID108" s="50"/>
      <c r="IE108" s="50"/>
      <c r="IF108" s="50"/>
      <c r="IG108" s="50"/>
      <c r="IH108" s="50"/>
    </row>
    <row r="109">
      <c r="A109" s="89" t="s">
        <v>255</v>
      </c>
      <c r="B109" s="86" t="s">
        <v>185</v>
      </c>
      <c r="C109" s="83" t="s">
        <v>19</v>
      </c>
      <c r="D109" s="83">
        <v>758.45</v>
      </c>
      <c r="E109" s="48" t="s">
        <v>256</v>
      </c>
      <c r="F109" s="62">
        <v>23.39</v>
      </c>
      <c r="G109" s="49">
        <v>1145.86</v>
      </c>
      <c r="H109" s="41"/>
      <c r="I109" s="42"/>
      <c r="J109" s="43"/>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c r="EP109" s="50"/>
      <c r="EQ109" s="50"/>
      <c r="ER109" s="50"/>
      <c r="ES109" s="50"/>
      <c r="ET109" s="50"/>
      <c r="EU109" s="50"/>
      <c r="EV109" s="50"/>
      <c r="EW109" s="50"/>
      <c r="EX109" s="50"/>
      <c r="EY109" s="50"/>
      <c r="EZ109" s="50"/>
      <c r="FA109" s="50"/>
      <c r="FB109" s="50"/>
      <c r="FC109" s="50"/>
      <c r="FD109" s="50"/>
      <c r="FE109" s="50"/>
      <c r="FF109" s="50"/>
      <c r="FG109" s="50"/>
      <c r="FH109" s="50"/>
      <c r="FI109" s="50"/>
      <c r="FJ109" s="50"/>
      <c r="FK109" s="50"/>
      <c r="FL109" s="50"/>
      <c r="FM109" s="50"/>
      <c r="FN109" s="50"/>
      <c r="FO109" s="50"/>
      <c r="FP109" s="50"/>
      <c r="FQ109" s="50"/>
      <c r="FR109" s="50"/>
      <c r="FS109" s="50"/>
      <c r="FT109" s="50"/>
      <c r="FU109" s="50"/>
      <c r="FV109" s="50"/>
      <c r="FW109" s="50"/>
      <c r="FX109" s="50"/>
      <c r="FY109" s="50"/>
      <c r="FZ109" s="50"/>
      <c r="GA109" s="50"/>
      <c r="GB109" s="50"/>
      <c r="GC109" s="50"/>
      <c r="GD109" s="50"/>
      <c r="GE109" s="50"/>
      <c r="GF109" s="50"/>
      <c r="GG109" s="50"/>
      <c r="GH109" s="50"/>
      <c r="GI109" s="50"/>
      <c r="GJ109" s="50"/>
      <c r="GK109" s="50"/>
      <c r="GL109" s="50"/>
      <c r="GM109" s="50"/>
      <c r="GN109" s="50"/>
      <c r="GO109" s="50"/>
      <c r="GP109" s="50"/>
      <c r="GQ109" s="50"/>
      <c r="GR109" s="50"/>
      <c r="GS109" s="50"/>
      <c r="GT109" s="50"/>
      <c r="GU109" s="50"/>
      <c r="GV109" s="50"/>
      <c r="GW109" s="50"/>
      <c r="GX109" s="50"/>
      <c r="GY109" s="50"/>
      <c r="GZ109" s="50"/>
      <c r="HA109" s="50"/>
      <c r="HB109" s="50"/>
      <c r="HC109" s="50"/>
      <c r="HD109" s="50"/>
      <c r="HE109" s="50"/>
      <c r="HF109" s="50"/>
      <c r="HG109" s="50"/>
      <c r="HH109" s="50"/>
      <c r="HI109" s="50"/>
      <c r="HJ109" s="50"/>
      <c r="HK109" s="50"/>
      <c r="HL109" s="50"/>
      <c r="HM109" s="50"/>
      <c r="HN109" s="50"/>
      <c r="HO109" s="50"/>
      <c r="HP109" s="50"/>
      <c r="HQ109" s="50"/>
      <c r="HR109" s="50"/>
      <c r="HS109" s="50"/>
      <c r="HT109" s="50"/>
      <c r="HU109" s="50"/>
      <c r="HV109" s="50"/>
      <c r="HW109" s="50"/>
      <c r="HX109" s="50"/>
      <c r="HY109" s="50"/>
      <c r="HZ109" s="50"/>
      <c r="IA109" s="50"/>
      <c r="IB109" s="50"/>
      <c r="IC109" s="50"/>
      <c r="ID109" s="50"/>
      <c r="IE109" s="50"/>
      <c r="IF109" s="50"/>
      <c r="IG109" s="50"/>
      <c r="IH109" s="50"/>
    </row>
    <row r="110">
      <c r="A110" s="89" t="s">
        <v>257</v>
      </c>
      <c r="B110" s="86" t="s">
        <v>182</v>
      </c>
      <c r="C110" s="83" t="s">
        <v>19</v>
      </c>
      <c r="D110" s="87">
        <v>1520.75</v>
      </c>
      <c r="E110" s="48" t="s">
        <v>258</v>
      </c>
      <c r="F110" s="62">
        <v>32.83</v>
      </c>
      <c r="G110" s="49">
        <v>11212.41</v>
      </c>
      <c r="H110" s="41"/>
      <c r="I110" s="42"/>
      <c r="J110" s="43"/>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50"/>
      <c r="DW110" s="50"/>
      <c r="DX110" s="50"/>
      <c r="DY110" s="50"/>
      <c r="DZ110" s="50"/>
      <c r="EA110" s="50"/>
      <c r="EB110" s="50"/>
      <c r="EC110" s="50"/>
      <c r="ED110" s="50"/>
      <c r="EE110" s="50"/>
      <c r="EF110" s="50"/>
      <c r="EG110" s="50"/>
      <c r="EH110" s="50"/>
      <c r="EI110" s="50"/>
      <c r="EJ110" s="50"/>
      <c r="EK110" s="50"/>
      <c r="EL110" s="50"/>
      <c r="EM110" s="50"/>
      <c r="EN110" s="50"/>
      <c r="EO110" s="50"/>
      <c r="EP110" s="50"/>
      <c r="EQ110" s="50"/>
      <c r="ER110" s="50"/>
      <c r="ES110" s="50"/>
      <c r="ET110" s="50"/>
      <c r="EU110" s="50"/>
      <c r="EV110" s="50"/>
      <c r="EW110" s="50"/>
      <c r="EX110" s="50"/>
      <c r="EY110" s="50"/>
      <c r="EZ110" s="50"/>
      <c r="FA110" s="50"/>
      <c r="FB110" s="50"/>
      <c r="FC110" s="50"/>
      <c r="FD110" s="50"/>
      <c r="FE110" s="50"/>
      <c r="FF110" s="50"/>
      <c r="FG110" s="50"/>
      <c r="FH110" s="50"/>
      <c r="FI110" s="50"/>
      <c r="FJ110" s="50"/>
      <c r="FK110" s="50"/>
      <c r="FL110" s="50"/>
      <c r="FM110" s="50"/>
      <c r="FN110" s="50"/>
      <c r="FO110" s="50"/>
      <c r="FP110" s="50"/>
      <c r="FQ110" s="50"/>
      <c r="FR110" s="50"/>
      <c r="FS110" s="50"/>
      <c r="FT110" s="50"/>
      <c r="FU110" s="50"/>
      <c r="FV110" s="50"/>
      <c r="FW110" s="50"/>
      <c r="FX110" s="50"/>
      <c r="FY110" s="50"/>
      <c r="FZ110" s="50"/>
      <c r="GA110" s="50"/>
      <c r="GB110" s="50"/>
      <c r="GC110" s="50"/>
      <c r="GD110" s="50"/>
      <c r="GE110" s="50"/>
      <c r="GF110" s="50"/>
      <c r="GG110" s="50"/>
      <c r="GH110" s="50"/>
      <c r="GI110" s="50"/>
      <c r="GJ110" s="50"/>
      <c r="GK110" s="50"/>
      <c r="GL110" s="50"/>
      <c r="GM110" s="50"/>
      <c r="GN110" s="50"/>
      <c r="GO110" s="50"/>
      <c r="GP110" s="50"/>
      <c r="GQ110" s="50"/>
      <c r="GR110" s="50"/>
      <c r="GS110" s="50"/>
      <c r="GT110" s="50"/>
      <c r="GU110" s="50"/>
      <c r="GV110" s="50"/>
      <c r="GW110" s="50"/>
      <c r="GX110" s="50"/>
      <c r="GY110" s="50"/>
      <c r="GZ110" s="50"/>
      <c r="HA110" s="50"/>
      <c r="HB110" s="50"/>
      <c r="HC110" s="50"/>
      <c r="HD110" s="50"/>
      <c r="HE110" s="50"/>
      <c r="HF110" s="50"/>
      <c r="HG110" s="50"/>
      <c r="HH110" s="50"/>
      <c r="HI110" s="50"/>
      <c r="HJ110" s="50"/>
      <c r="HK110" s="50"/>
      <c r="HL110" s="50"/>
      <c r="HM110" s="50"/>
      <c r="HN110" s="50"/>
      <c r="HO110" s="50"/>
      <c r="HP110" s="50"/>
      <c r="HQ110" s="50"/>
      <c r="HR110" s="50"/>
      <c r="HS110" s="50"/>
      <c r="HT110" s="50"/>
      <c r="HU110" s="50"/>
      <c r="HV110" s="50"/>
      <c r="HW110" s="50"/>
      <c r="HX110" s="50"/>
      <c r="HY110" s="50"/>
      <c r="HZ110" s="50"/>
      <c r="IA110" s="50"/>
      <c r="IB110" s="50"/>
      <c r="IC110" s="50"/>
      <c r="ID110" s="50"/>
      <c r="IE110" s="50"/>
      <c r="IF110" s="50"/>
      <c r="IG110" s="50"/>
      <c r="IH110" s="50"/>
    </row>
    <row r="111">
      <c r="A111" s="89" t="s">
        <v>259</v>
      </c>
      <c r="B111" s="86" t="s">
        <v>188</v>
      </c>
      <c r="C111" s="83" t="s">
        <v>19</v>
      </c>
      <c r="D111" s="83">
        <v>251.1</v>
      </c>
      <c r="E111" s="48" t="s">
        <v>64</v>
      </c>
      <c r="F111" s="62">
        <v>16.61</v>
      </c>
      <c r="G111" s="49">
        <f>E111*F111</f>
        <v>0</v>
      </c>
      <c r="H111" s="67"/>
      <c r="I111" s="42"/>
      <c r="J111" s="43"/>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c r="EP111" s="50"/>
      <c r="EQ111" s="50"/>
      <c r="ER111" s="50"/>
      <c r="ES111" s="50"/>
      <c r="ET111" s="50"/>
      <c r="EU111" s="50"/>
      <c r="EV111" s="50"/>
      <c r="EW111" s="50"/>
      <c r="EX111" s="50"/>
      <c r="EY111" s="50"/>
      <c r="EZ111" s="50"/>
      <c r="FA111" s="50"/>
      <c r="FB111" s="50"/>
      <c r="FC111" s="50"/>
      <c r="FD111" s="50"/>
      <c r="FE111" s="50"/>
      <c r="FF111" s="50"/>
      <c r="FG111" s="50"/>
      <c r="FH111" s="50"/>
      <c r="FI111" s="50"/>
      <c r="FJ111" s="50"/>
      <c r="FK111" s="50"/>
      <c r="FL111" s="50"/>
      <c r="FM111" s="50"/>
      <c r="FN111" s="50"/>
      <c r="FO111" s="50"/>
      <c r="FP111" s="50"/>
      <c r="FQ111" s="50"/>
      <c r="FR111" s="50"/>
      <c r="FS111" s="50"/>
      <c r="FT111" s="50"/>
      <c r="FU111" s="50"/>
      <c r="FV111" s="50"/>
      <c r="FW111" s="50"/>
      <c r="FX111" s="50"/>
      <c r="FY111" s="50"/>
      <c r="FZ111" s="50"/>
      <c r="GA111" s="50"/>
      <c r="GB111" s="50"/>
      <c r="GC111" s="50"/>
      <c r="GD111" s="50"/>
      <c r="GE111" s="50"/>
      <c r="GF111" s="50"/>
      <c r="GG111" s="50"/>
      <c r="GH111" s="50"/>
      <c r="GI111" s="50"/>
      <c r="GJ111" s="50"/>
      <c r="GK111" s="50"/>
      <c r="GL111" s="50"/>
      <c r="GM111" s="50"/>
      <c r="GN111" s="50"/>
      <c r="GO111" s="50"/>
      <c r="GP111" s="50"/>
      <c r="GQ111" s="50"/>
      <c r="GR111" s="50"/>
      <c r="GS111" s="50"/>
      <c r="GT111" s="50"/>
      <c r="GU111" s="50"/>
      <c r="GV111" s="50"/>
      <c r="GW111" s="50"/>
      <c r="GX111" s="50"/>
      <c r="GY111" s="50"/>
      <c r="GZ111" s="50"/>
      <c r="HA111" s="50"/>
      <c r="HB111" s="50"/>
      <c r="HC111" s="50"/>
      <c r="HD111" s="50"/>
      <c r="HE111" s="50"/>
      <c r="HF111" s="50"/>
      <c r="HG111" s="50"/>
      <c r="HH111" s="50"/>
      <c r="HI111" s="50"/>
      <c r="HJ111" s="50"/>
      <c r="HK111" s="50"/>
      <c r="HL111" s="50"/>
      <c r="HM111" s="50"/>
      <c r="HN111" s="50"/>
      <c r="HO111" s="50"/>
      <c r="HP111" s="50"/>
      <c r="HQ111" s="50"/>
      <c r="HR111" s="50"/>
      <c r="HS111" s="50"/>
      <c r="HT111" s="50"/>
      <c r="HU111" s="50"/>
      <c r="HV111" s="50"/>
      <c r="HW111" s="50"/>
      <c r="HX111" s="50"/>
      <c r="HY111" s="50"/>
      <c r="HZ111" s="50"/>
      <c r="IA111" s="50"/>
      <c r="IB111" s="50"/>
      <c r="IC111" s="50"/>
      <c r="ID111" s="50"/>
      <c r="IE111" s="50"/>
      <c r="IF111" s="50"/>
      <c r="IG111" s="50"/>
      <c r="IH111" s="50"/>
    </row>
    <row r="112">
      <c r="A112" s="89" t="s">
        <v>260</v>
      </c>
      <c r="B112" s="86" t="s">
        <v>261</v>
      </c>
      <c r="C112" s="83" t="s">
        <v>55</v>
      </c>
      <c r="D112" s="83">
        <v>381.15</v>
      </c>
      <c r="E112" s="48" t="s">
        <v>262</v>
      </c>
      <c r="F112" s="62">
        <v>328.51</v>
      </c>
      <c r="G112" s="49">
        <v>113874.7</v>
      </c>
      <c r="H112" s="41"/>
      <c r="I112" s="42"/>
      <c r="J112" s="43"/>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50"/>
      <c r="FO112" s="50"/>
      <c r="FP112" s="50"/>
      <c r="FQ112" s="50"/>
      <c r="FR112" s="50"/>
      <c r="FS112" s="50"/>
      <c r="FT112" s="50"/>
      <c r="FU112" s="50"/>
      <c r="FV112" s="50"/>
      <c r="FW112" s="50"/>
      <c r="FX112" s="50"/>
      <c r="FY112" s="50"/>
      <c r="FZ112" s="50"/>
      <c r="GA112" s="50"/>
      <c r="GB112" s="50"/>
      <c r="GC112" s="50"/>
      <c r="GD112" s="50"/>
      <c r="GE112" s="50"/>
      <c r="GF112" s="50"/>
      <c r="GG112" s="50"/>
      <c r="GH112" s="50"/>
      <c r="GI112" s="50"/>
      <c r="GJ112" s="50"/>
      <c r="GK112" s="50"/>
      <c r="GL112" s="50"/>
      <c r="GM112" s="50"/>
      <c r="GN112" s="50"/>
      <c r="GO112" s="50"/>
      <c r="GP112" s="50"/>
      <c r="GQ112" s="50"/>
      <c r="GR112" s="50"/>
      <c r="GS112" s="50"/>
      <c r="GT112" s="50"/>
      <c r="GU112" s="50"/>
      <c r="GV112" s="50"/>
      <c r="GW112" s="50"/>
      <c r="GX112" s="50"/>
      <c r="GY112" s="50"/>
      <c r="GZ112" s="50"/>
      <c r="HA112" s="50"/>
      <c r="HB112" s="50"/>
      <c r="HC112" s="50"/>
      <c r="HD112" s="50"/>
      <c r="HE112" s="50"/>
      <c r="HF112" s="50"/>
      <c r="HG112" s="50"/>
      <c r="HH112" s="50"/>
      <c r="HI112" s="50"/>
      <c r="HJ112" s="50"/>
      <c r="HK112" s="50"/>
      <c r="HL112" s="50"/>
      <c r="HM112" s="50"/>
      <c r="HN112" s="50"/>
      <c r="HO112" s="50"/>
      <c r="HP112" s="50"/>
      <c r="HQ112" s="50"/>
      <c r="HR112" s="50"/>
      <c r="HS112" s="50"/>
      <c r="HT112" s="50"/>
      <c r="HU112" s="50"/>
      <c r="HV112" s="50"/>
      <c r="HW112" s="50"/>
      <c r="HX112" s="50"/>
      <c r="HY112" s="50"/>
      <c r="HZ112" s="50"/>
      <c r="IA112" s="50"/>
      <c r="IB112" s="50"/>
      <c r="IC112" s="50"/>
      <c r="ID112" s="50"/>
      <c r="IE112" s="50"/>
      <c r="IF112" s="50"/>
      <c r="IG112" s="50"/>
      <c r="IH112" s="50"/>
    </row>
    <row r="113">
      <c r="A113" s="89" t="s">
        <v>263</v>
      </c>
      <c r="B113" s="86" t="s">
        <v>264</v>
      </c>
      <c r="C113" s="83" t="s">
        <v>19</v>
      </c>
      <c r="D113" s="83">
        <v>577.5</v>
      </c>
      <c r="E113" s="48" t="s">
        <v>265</v>
      </c>
      <c r="F113" s="62">
        <v>90.99</v>
      </c>
      <c r="G113" s="49">
        <v>10.0</v>
      </c>
      <c r="H113" s="67"/>
      <c r="I113" s="42"/>
      <c r="J113" s="43"/>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50"/>
      <c r="DK113" s="50"/>
      <c r="DL113" s="50"/>
      <c r="DM113" s="50"/>
      <c r="DN113" s="50"/>
      <c r="DO113" s="50"/>
      <c r="DP113" s="50"/>
      <c r="DQ113" s="50"/>
      <c r="DR113" s="50"/>
      <c r="DS113" s="50"/>
      <c r="DT113" s="50"/>
      <c r="DU113" s="50"/>
      <c r="DV113" s="50"/>
      <c r="DW113" s="50"/>
      <c r="DX113" s="50"/>
      <c r="DY113" s="50"/>
      <c r="DZ113" s="50"/>
      <c r="EA113" s="50"/>
      <c r="EB113" s="50"/>
      <c r="EC113" s="50"/>
      <c r="ED113" s="50"/>
      <c r="EE113" s="50"/>
      <c r="EF113" s="50"/>
      <c r="EG113" s="50"/>
      <c r="EH113" s="50"/>
      <c r="EI113" s="50"/>
      <c r="EJ113" s="50"/>
      <c r="EK113" s="50"/>
      <c r="EL113" s="50"/>
      <c r="EM113" s="50"/>
      <c r="EN113" s="50"/>
      <c r="EO113" s="50"/>
      <c r="EP113" s="50"/>
      <c r="EQ113" s="50"/>
      <c r="ER113" s="50"/>
      <c r="ES113" s="50"/>
      <c r="ET113" s="50"/>
      <c r="EU113" s="50"/>
      <c r="EV113" s="50"/>
      <c r="EW113" s="50"/>
      <c r="EX113" s="50"/>
      <c r="EY113" s="50"/>
      <c r="EZ113" s="50"/>
      <c r="FA113" s="50"/>
      <c r="FB113" s="50"/>
      <c r="FC113" s="50"/>
      <c r="FD113" s="50"/>
      <c r="FE113" s="50"/>
      <c r="FF113" s="50"/>
      <c r="FG113" s="50"/>
      <c r="FH113" s="50"/>
      <c r="FI113" s="50"/>
      <c r="FJ113" s="50"/>
      <c r="FK113" s="50"/>
      <c r="FL113" s="50"/>
      <c r="FM113" s="50"/>
      <c r="FN113" s="50"/>
      <c r="FO113" s="50"/>
      <c r="FP113" s="50"/>
      <c r="FQ113" s="50"/>
      <c r="FR113" s="50"/>
      <c r="FS113" s="50"/>
      <c r="FT113" s="50"/>
      <c r="FU113" s="50"/>
      <c r="FV113" s="50"/>
      <c r="FW113" s="50"/>
      <c r="FX113" s="50"/>
      <c r="FY113" s="50"/>
      <c r="FZ113" s="50"/>
      <c r="GA113" s="50"/>
      <c r="GB113" s="50"/>
      <c r="GC113" s="50"/>
      <c r="GD113" s="50"/>
      <c r="GE113" s="50"/>
      <c r="GF113" s="50"/>
      <c r="GG113" s="50"/>
      <c r="GH113" s="50"/>
      <c r="GI113" s="50"/>
      <c r="GJ113" s="50"/>
      <c r="GK113" s="50"/>
      <c r="GL113" s="50"/>
      <c r="GM113" s="50"/>
      <c r="GN113" s="50"/>
      <c r="GO113" s="50"/>
      <c r="GP113" s="50"/>
      <c r="GQ113" s="50"/>
      <c r="GR113" s="50"/>
      <c r="GS113" s="50"/>
      <c r="GT113" s="50"/>
      <c r="GU113" s="50"/>
      <c r="GV113" s="50"/>
      <c r="GW113" s="50"/>
      <c r="GX113" s="50"/>
      <c r="GY113" s="50"/>
      <c r="GZ113" s="50"/>
      <c r="HA113" s="50"/>
      <c r="HB113" s="50"/>
      <c r="HC113" s="50"/>
      <c r="HD113" s="50"/>
      <c r="HE113" s="50"/>
      <c r="HF113" s="50"/>
      <c r="HG113" s="50"/>
      <c r="HH113" s="50"/>
      <c r="HI113" s="50"/>
      <c r="HJ113" s="50"/>
      <c r="HK113" s="50"/>
      <c r="HL113" s="50"/>
      <c r="HM113" s="50"/>
      <c r="HN113" s="50"/>
      <c r="HO113" s="50"/>
      <c r="HP113" s="50"/>
      <c r="HQ113" s="50"/>
      <c r="HR113" s="50"/>
      <c r="HS113" s="50"/>
      <c r="HT113" s="50"/>
      <c r="HU113" s="50"/>
      <c r="HV113" s="50"/>
      <c r="HW113" s="50"/>
      <c r="HX113" s="50"/>
      <c r="HY113" s="50"/>
      <c r="HZ113" s="50"/>
      <c r="IA113" s="50"/>
      <c r="IB113" s="50"/>
      <c r="IC113" s="50"/>
      <c r="ID113" s="50"/>
      <c r="IE113" s="50"/>
      <c r="IF113" s="50"/>
      <c r="IG113" s="50"/>
      <c r="IH113" s="50"/>
    </row>
    <row r="114">
      <c r="A114" s="89" t="s">
        <v>266</v>
      </c>
      <c r="B114" s="86" t="s">
        <v>75</v>
      </c>
      <c r="C114" s="83" t="s">
        <v>55</v>
      </c>
      <c r="D114" s="87">
        <v>1647.8</v>
      </c>
      <c r="E114" s="48" t="s">
        <v>267</v>
      </c>
      <c r="F114" s="62">
        <v>88.63</v>
      </c>
      <c r="G114" s="49">
        <v>20812.97</v>
      </c>
      <c r="H114" s="41"/>
      <c r="I114" s="42"/>
      <c r="J114" s="43"/>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50"/>
      <c r="DK114" s="50"/>
      <c r="DL114" s="50"/>
      <c r="DM114" s="50"/>
      <c r="DN114" s="50"/>
      <c r="DO114" s="50"/>
      <c r="DP114" s="50"/>
      <c r="DQ114" s="50"/>
      <c r="DR114" s="50"/>
      <c r="DS114" s="50"/>
      <c r="DT114" s="50"/>
      <c r="DU114" s="50"/>
      <c r="DV114" s="50"/>
      <c r="DW114" s="50"/>
      <c r="DX114" s="50"/>
      <c r="DY114" s="50"/>
      <c r="DZ114" s="50"/>
      <c r="EA114" s="50"/>
      <c r="EB114" s="50"/>
      <c r="EC114" s="50"/>
      <c r="ED114" s="50"/>
      <c r="EE114" s="50"/>
      <c r="EF114" s="50"/>
      <c r="EG114" s="50"/>
      <c r="EH114" s="50"/>
      <c r="EI114" s="50"/>
      <c r="EJ114" s="50"/>
      <c r="EK114" s="50"/>
      <c r="EL114" s="50"/>
      <c r="EM114" s="50"/>
      <c r="EN114" s="50"/>
      <c r="EO114" s="50"/>
      <c r="EP114" s="50"/>
      <c r="EQ114" s="50"/>
      <c r="ER114" s="50"/>
      <c r="ES114" s="50"/>
      <c r="ET114" s="50"/>
      <c r="EU114" s="50"/>
      <c r="EV114" s="50"/>
      <c r="EW114" s="50"/>
      <c r="EX114" s="50"/>
      <c r="EY114" s="50"/>
      <c r="EZ114" s="50"/>
      <c r="FA114" s="50"/>
      <c r="FB114" s="50"/>
      <c r="FC114" s="50"/>
      <c r="FD114" s="50"/>
      <c r="FE114" s="50"/>
      <c r="FF114" s="50"/>
      <c r="FG114" s="50"/>
      <c r="FH114" s="50"/>
      <c r="FI114" s="50"/>
      <c r="FJ114" s="50"/>
      <c r="FK114" s="50"/>
      <c r="FL114" s="50"/>
      <c r="FM114" s="50"/>
      <c r="FN114" s="50"/>
      <c r="FO114" s="50"/>
      <c r="FP114" s="50"/>
      <c r="FQ114" s="50"/>
      <c r="FR114" s="50"/>
      <c r="FS114" s="50"/>
      <c r="FT114" s="50"/>
      <c r="FU114" s="50"/>
      <c r="FV114" s="50"/>
      <c r="FW114" s="50"/>
      <c r="FX114" s="50"/>
      <c r="FY114" s="50"/>
      <c r="FZ114" s="50"/>
      <c r="GA114" s="50"/>
      <c r="GB114" s="50"/>
      <c r="GC114" s="50"/>
      <c r="GD114" s="50"/>
      <c r="GE114" s="50"/>
      <c r="GF114" s="50"/>
      <c r="GG114" s="50"/>
      <c r="GH114" s="50"/>
      <c r="GI114" s="50"/>
      <c r="GJ114" s="50"/>
      <c r="GK114" s="50"/>
      <c r="GL114" s="50"/>
      <c r="GM114" s="50"/>
      <c r="GN114" s="50"/>
      <c r="GO114" s="50"/>
      <c r="GP114" s="50"/>
      <c r="GQ114" s="50"/>
      <c r="GR114" s="50"/>
      <c r="GS114" s="50"/>
      <c r="GT114" s="50"/>
      <c r="GU114" s="50"/>
      <c r="GV114" s="50"/>
      <c r="GW114" s="50"/>
      <c r="GX114" s="50"/>
      <c r="GY114" s="50"/>
      <c r="GZ114" s="50"/>
      <c r="HA114" s="50"/>
      <c r="HB114" s="50"/>
      <c r="HC114" s="50"/>
      <c r="HD114" s="50"/>
      <c r="HE114" s="50"/>
      <c r="HF114" s="50"/>
      <c r="HG114" s="50"/>
      <c r="HH114" s="50"/>
      <c r="HI114" s="50"/>
      <c r="HJ114" s="50"/>
      <c r="HK114" s="50"/>
      <c r="HL114" s="50"/>
      <c r="HM114" s="50"/>
      <c r="HN114" s="50"/>
      <c r="HO114" s="50"/>
      <c r="HP114" s="50"/>
      <c r="HQ114" s="50"/>
      <c r="HR114" s="50"/>
      <c r="HS114" s="50"/>
      <c r="HT114" s="50"/>
      <c r="HU114" s="50"/>
      <c r="HV114" s="50"/>
      <c r="HW114" s="50"/>
      <c r="HX114" s="50"/>
      <c r="HY114" s="50"/>
      <c r="HZ114" s="50"/>
      <c r="IA114" s="50"/>
      <c r="IB114" s="50"/>
      <c r="IC114" s="50"/>
      <c r="ID114" s="50"/>
      <c r="IE114" s="50"/>
      <c r="IF114" s="50"/>
      <c r="IG114" s="50"/>
      <c r="IH114" s="50"/>
    </row>
    <row r="115">
      <c r="A115" s="89" t="s">
        <v>268</v>
      </c>
      <c r="B115" s="86" t="s">
        <v>87</v>
      </c>
      <c r="C115" s="83" t="s">
        <v>55</v>
      </c>
      <c r="D115" s="87">
        <v>1027.95</v>
      </c>
      <c r="E115" s="48" t="s">
        <v>269</v>
      </c>
      <c r="F115" s="62">
        <v>105.72</v>
      </c>
      <c r="G115" s="49">
        <v>17477.61</v>
      </c>
      <c r="H115" s="41"/>
      <c r="I115" s="42"/>
      <c r="J115" s="43"/>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50"/>
      <c r="DK115" s="50"/>
      <c r="DL115" s="50"/>
      <c r="DM115" s="50"/>
      <c r="DN115" s="50"/>
      <c r="DO115" s="50"/>
      <c r="DP115" s="50"/>
      <c r="DQ115" s="50"/>
      <c r="DR115" s="50"/>
      <c r="DS115" s="50"/>
      <c r="DT115" s="50"/>
      <c r="DU115" s="50"/>
      <c r="DV115" s="50"/>
      <c r="DW115" s="50"/>
      <c r="DX115" s="50"/>
      <c r="DY115" s="50"/>
      <c r="DZ115" s="50"/>
      <c r="EA115" s="50"/>
      <c r="EB115" s="50"/>
      <c r="EC115" s="50"/>
      <c r="ED115" s="50"/>
      <c r="EE115" s="50"/>
      <c r="EF115" s="50"/>
      <c r="EG115" s="50"/>
      <c r="EH115" s="50"/>
      <c r="EI115" s="50"/>
      <c r="EJ115" s="50"/>
      <c r="EK115" s="50"/>
      <c r="EL115" s="50"/>
      <c r="EM115" s="50"/>
      <c r="EN115" s="50"/>
      <c r="EO115" s="50"/>
      <c r="EP115" s="50"/>
      <c r="EQ115" s="50"/>
      <c r="ER115" s="50"/>
      <c r="ES115" s="50"/>
      <c r="ET115" s="50"/>
      <c r="EU115" s="50"/>
      <c r="EV115" s="50"/>
      <c r="EW115" s="50"/>
      <c r="EX115" s="50"/>
      <c r="EY115" s="50"/>
      <c r="EZ115" s="50"/>
      <c r="FA115" s="50"/>
      <c r="FB115" s="50"/>
      <c r="FC115" s="50"/>
      <c r="FD115" s="50"/>
      <c r="FE115" s="50"/>
      <c r="FF115" s="50"/>
      <c r="FG115" s="50"/>
      <c r="FH115" s="50"/>
      <c r="FI115" s="50"/>
      <c r="FJ115" s="50"/>
      <c r="FK115" s="50"/>
      <c r="FL115" s="50"/>
      <c r="FM115" s="50"/>
      <c r="FN115" s="50"/>
      <c r="FO115" s="50"/>
      <c r="FP115" s="50"/>
      <c r="FQ115" s="50"/>
      <c r="FR115" s="50"/>
      <c r="FS115" s="50"/>
      <c r="FT115" s="50"/>
      <c r="FU115" s="50"/>
      <c r="FV115" s="50"/>
      <c r="FW115" s="50"/>
      <c r="FX115" s="50"/>
      <c r="FY115" s="50"/>
      <c r="FZ115" s="50"/>
      <c r="GA115" s="50"/>
      <c r="GB115" s="50"/>
      <c r="GC115" s="50"/>
      <c r="GD115" s="50"/>
      <c r="GE115" s="50"/>
      <c r="GF115" s="50"/>
      <c r="GG115" s="50"/>
      <c r="GH115" s="50"/>
      <c r="GI115" s="50"/>
      <c r="GJ115" s="50"/>
      <c r="GK115" s="50"/>
      <c r="GL115" s="50"/>
      <c r="GM115" s="50"/>
      <c r="GN115" s="50"/>
      <c r="GO115" s="50"/>
      <c r="GP115" s="50"/>
      <c r="GQ115" s="50"/>
      <c r="GR115" s="50"/>
      <c r="GS115" s="50"/>
      <c r="GT115" s="50"/>
      <c r="GU115" s="50"/>
      <c r="GV115" s="50"/>
      <c r="GW115" s="50"/>
      <c r="GX115" s="50"/>
      <c r="GY115" s="50"/>
      <c r="GZ115" s="50"/>
      <c r="HA115" s="50"/>
      <c r="HB115" s="50"/>
      <c r="HC115" s="50"/>
      <c r="HD115" s="50"/>
      <c r="HE115" s="50"/>
      <c r="HF115" s="50"/>
      <c r="HG115" s="50"/>
      <c r="HH115" s="50"/>
      <c r="HI115" s="50"/>
      <c r="HJ115" s="50"/>
      <c r="HK115" s="50"/>
      <c r="HL115" s="50"/>
      <c r="HM115" s="50"/>
      <c r="HN115" s="50"/>
      <c r="HO115" s="50"/>
      <c r="HP115" s="50"/>
      <c r="HQ115" s="50"/>
      <c r="HR115" s="50"/>
      <c r="HS115" s="50"/>
      <c r="HT115" s="50"/>
      <c r="HU115" s="50"/>
      <c r="HV115" s="50"/>
      <c r="HW115" s="50"/>
      <c r="HX115" s="50"/>
      <c r="HY115" s="50"/>
      <c r="HZ115" s="50"/>
      <c r="IA115" s="50"/>
      <c r="IB115" s="50"/>
      <c r="IC115" s="50"/>
      <c r="ID115" s="50"/>
      <c r="IE115" s="50"/>
      <c r="IF115" s="50"/>
      <c r="IG115" s="50"/>
      <c r="IH115" s="50"/>
    </row>
    <row r="116">
      <c r="A116" s="89" t="s">
        <v>270</v>
      </c>
      <c r="B116" s="86" t="s">
        <v>271</v>
      </c>
      <c r="C116" s="83" t="s">
        <v>55</v>
      </c>
      <c r="D116" s="83">
        <v>331.1</v>
      </c>
      <c r="E116" s="48" t="s">
        <v>64</v>
      </c>
      <c r="F116" s="62">
        <v>53.74</v>
      </c>
      <c r="G116" s="49">
        <f>E116*F116</f>
        <v>0</v>
      </c>
      <c r="H116" s="67"/>
      <c r="I116" s="42"/>
      <c r="J116" s="43"/>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50"/>
      <c r="DK116" s="50"/>
      <c r="DL116" s="50"/>
      <c r="DM116" s="50"/>
      <c r="DN116" s="50"/>
      <c r="DO116" s="50"/>
      <c r="DP116" s="50"/>
      <c r="DQ116" s="50"/>
      <c r="DR116" s="50"/>
      <c r="DS116" s="50"/>
      <c r="DT116" s="50"/>
      <c r="DU116" s="50"/>
      <c r="DV116" s="50"/>
      <c r="DW116" s="50"/>
      <c r="DX116" s="50"/>
      <c r="DY116" s="50"/>
      <c r="DZ116" s="50"/>
      <c r="EA116" s="50"/>
      <c r="EB116" s="50"/>
      <c r="EC116" s="50"/>
      <c r="ED116" s="50"/>
      <c r="EE116" s="50"/>
      <c r="EF116" s="50"/>
      <c r="EG116" s="50"/>
      <c r="EH116" s="50"/>
      <c r="EI116" s="50"/>
      <c r="EJ116" s="50"/>
      <c r="EK116" s="50"/>
      <c r="EL116" s="50"/>
      <c r="EM116" s="50"/>
      <c r="EN116" s="50"/>
      <c r="EO116" s="50"/>
      <c r="EP116" s="50"/>
      <c r="EQ116" s="50"/>
      <c r="ER116" s="50"/>
      <c r="ES116" s="50"/>
      <c r="ET116" s="50"/>
      <c r="EU116" s="50"/>
      <c r="EV116" s="50"/>
      <c r="EW116" s="50"/>
      <c r="EX116" s="50"/>
      <c r="EY116" s="50"/>
      <c r="EZ116" s="50"/>
      <c r="FA116" s="50"/>
      <c r="FB116" s="50"/>
      <c r="FC116" s="50"/>
      <c r="FD116" s="50"/>
      <c r="FE116" s="50"/>
      <c r="FF116" s="50"/>
      <c r="FG116" s="50"/>
      <c r="FH116" s="50"/>
      <c r="FI116" s="50"/>
      <c r="FJ116" s="50"/>
      <c r="FK116" s="50"/>
      <c r="FL116" s="50"/>
      <c r="FM116" s="50"/>
      <c r="FN116" s="50"/>
      <c r="FO116" s="50"/>
      <c r="FP116" s="50"/>
      <c r="FQ116" s="50"/>
      <c r="FR116" s="50"/>
      <c r="FS116" s="50"/>
      <c r="FT116" s="50"/>
      <c r="FU116" s="50"/>
      <c r="FV116" s="50"/>
      <c r="FW116" s="50"/>
      <c r="FX116" s="50"/>
      <c r="FY116" s="50"/>
      <c r="FZ116" s="50"/>
      <c r="GA116" s="50"/>
      <c r="GB116" s="50"/>
      <c r="GC116" s="50"/>
      <c r="GD116" s="50"/>
      <c r="GE116" s="50"/>
      <c r="GF116" s="50"/>
      <c r="GG116" s="50"/>
      <c r="GH116" s="50"/>
      <c r="GI116" s="50"/>
      <c r="GJ116" s="50"/>
      <c r="GK116" s="50"/>
      <c r="GL116" s="50"/>
      <c r="GM116" s="50"/>
      <c r="GN116" s="50"/>
      <c r="GO116" s="50"/>
      <c r="GP116" s="50"/>
      <c r="GQ116" s="50"/>
      <c r="GR116" s="50"/>
      <c r="GS116" s="50"/>
      <c r="GT116" s="50"/>
      <c r="GU116" s="50"/>
      <c r="GV116" s="50"/>
      <c r="GW116" s="50"/>
      <c r="GX116" s="50"/>
      <c r="GY116" s="50"/>
      <c r="GZ116" s="50"/>
      <c r="HA116" s="50"/>
      <c r="HB116" s="50"/>
      <c r="HC116" s="50"/>
      <c r="HD116" s="50"/>
      <c r="HE116" s="50"/>
      <c r="HF116" s="50"/>
      <c r="HG116" s="50"/>
      <c r="HH116" s="50"/>
      <c r="HI116" s="50"/>
      <c r="HJ116" s="50"/>
      <c r="HK116" s="50"/>
      <c r="HL116" s="50"/>
      <c r="HM116" s="50"/>
      <c r="HN116" s="50"/>
      <c r="HO116" s="50"/>
      <c r="HP116" s="50"/>
      <c r="HQ116" s="50"/>
      <c r="HR116" s="50"/>
      <c r="HS116" s="50"/>
      <c r="HT116" s="50"/>
      <c r="HU116" s="50"/>
      <c r="HV116" s="50"/>
      <c r="HW116" s="50"/>
      <c r="HX116" s="50"/>
      <c r="HY116" s="50"/>
      <c r="HZ116" s="50"/>
      <c r="IA116" s="50"/>
      <c r="IB116" s="50"/>
      <c r="IC116" s="50"/>
      <c r="ID116" s="50"/>
      <c r="IE116" s="50"/>
      <c r="IF116" s="50"/>
      <c r="IG116" s="50"/>
      <c r="IH116" s="50"/>
    </row>
    <row r="117">
      <c r="A117" s="89" t="s">
        <v>272</v>
      </c>
      <c r="B117" s="86" t="s">
        <v>273</v>
      </c>
      <c r="C117" s="83" t="s">
        <v>55</v>
      </c>
      <c r="D117" s="83">
        <v>254.1</v>
      </c>
      <c r="E117" s="48" t="s">
        <v>274</v>
      </c>
      <c r="F117" s="62">
        <v>250.46</v>
      </c>
      <c r="G117" s="49">
        <v>11896.83</v>
      </c>
      <c r="H117" s="41"/>
      <c r="I117" s="42"/>
      <c r="J117" s="43"/>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50"/>
      <c r="DK117" s="50"/>
      <c r="DL117" s="50"/>
      <c r="DM117" s="50"/>
      <c r="DN117" s="50"/>
      <c r="DO117" s="50"/>
      <c r="DP117" s="50"/>
      <c r="DQ117" s="50"/>
      <c r="DR117" s="50"/>
      <c r="DS117" s="50"/>
      <c r="DT117" s="50"/>
      <c r="DU117" s="50"/>
      <c r="DV117" s="50"/>
      <c r="DW117" s="50"/>
      <c r="DX117" s="50"/>
      <c r="DY117" s="50"/>
      <c r="DZ117" s="50"/>
      <c r="EA117" s="50"/>
      <c r="EB117" s="50"/>
      <c r="EC117" s="50"/>
      <c r="ED117" s="50"/>
      <c r="EE117" s="50"/>
      <c r="EF117" s="50"/>
      <c r="EG117" s="50"/>
      <c r="EH117" s="50"/>
      <c r="EI117" s="50"/>
      <c r="EJ117" s="50"/>
      <c r="EK117" s="50"/>
      <c r="EL117" s="50"/>
      <c r="EM117" s="50"/>
      <c r="EN117" s="50"/>
      <c r="EO117" s="50"/>
      <c r="EP117" s="50"/>
      <c r="EQ117" s="50"/>
      <c r="ER117" s="50"/>
      <c r="ES117" s="50"/>
      <c r="ET117" s="50"/>
      <c r="EU117" s="50"/>
      <c r="EV117" s="50"/>
      <c r="EW117" s="50"/>
      <c r="EX117" s="50"/>
      <c r="EY117" s="50"/>
      <c r="EZ117" s="50"/>
      <c r="FA117" s="50"/>
      <c r="FB117" s="50"/>
      <c r="FC117" s="50"/>
      <c r="FD117" s="50"/>
      <c r="FE117" s="50"/>
      <c r="FF117" s="50"/>
      <c r="FG117" s="50"/>
      <c r="FH117" s="50"/>
      <c r="FI117" s="50"/>
      <c r="FJ117" s="50"/>
      <c r="FK117" s="50"/>
      <c r="FL117" s="50"/>
      <c r="FM117" s="50"/>
      <c r="FN117" s="50"/>
      <c r="FO117" s="50"/>
      <c r="FP117" s="50"/>
      <c r="FQ117" s="50"/>
      <c r="FR117" s="50"/>
      <c r="FS117" s="50"/>
      <c r="FT117" s="50"/>
      <c r="FU117" s="50"/>
      <c r="FV117" s="50"/>
      <c r="FW117" s="50"/>
      <c r="FX117" s="50"/>
      <c r="FY117" s="50"/>
      <c r="FZ117" s="50"/>
      <c r="GA117" s="50"/>
      <c r="GB117" s="50"/>
      <c r="GC117" s="50"/>
      <c r="GD117" s="50"/>
      <c r="GE117" s="50"/>
      <c r="GF117" s="50"/>
      <c r="GG117" s="50"/>
      <c r="GH117" s="50"/>
      <c r="GI117" s="50"/>
      <c r="GJ117" s="50"/>
      <c r="GK117" s="50"/>
      <c r="GL117" s="50"/>
      <c r="GM117" s="50"/>
      <c r="GN117" s="50"/>
      <c r="GO117" s="50"/>
      <c r="GP117" s="50"/>
      <c r="GQ117" s="50"/>
      <c r="GR117" s="50"/>
      <c r="GS117" s="50"/>
      <c r="GT117" s="50"/>
      <c r="GU117" s="50"/>
      <c r="GV117" s="50"/>
      <c r="GW117" s="50"/>
      <c r="GX117" s="50"/>
      <c r="GY117" s="50"/>
      <c r="GZ117" s="50"/>
      <c r="HA117" s="50"/>
      <c r="HB117" s="50"/>
      <c r="HC117" s="50"/>
      <c r="HD117" s="50"/>
      <c r="HE117" s="50"/>
      <c r="HF117" s="50"/>
      <c r="HG117" s="50"/>
      <c r="HH117" s="50"/>
      <c r="HI117" s="50"/>
      <c r="HJ117" s="50"/>
      <c r="HK117" s="50"/>
      <c r="HL117" s="50"/>
      <c r="HM117" s="50"/>
      <c r="HN117" s="50"/>
      <c r="HO117" s="50"/>
      <c r="HP117" s="50"/>
      <c r="HQ117" s="50"/>
      <c r="HR117" s="50"/>
      <c r="HS117" s="50"/>
      <c r="HT117" s="50"/>
      <c r="HU117" s="50"/>
      <c r="HV117" s="50"/>
      <c r="HW117" s="50"/>
      <c r="HX117" s="50"/>
      <c r="HY117" s="50"/>
      <c r="HZ117" s="50"/>
      <c r="IA117" s="50"/>
      <c r="IB117" s="50"/>
      <c r="IC117" s="50"/>
      <c r="ID117" s="50"/>
      <c r="IE117" s="50"/>
      <c r="IF117" s="50"/>
      <c r="IG117" s="50"/>
      <c r="IH117" s="50"/>
    </row>
    <row r="118">
      <c r="A118" s="89" t="s">
        <v>275</v>
      </c>
      <c r="B118" s="86" t="s">
        <v>242</v>
      </c>
      <c r="C118" s="83" t="s">
        <v>81</v>
      </c>
      <c r="D118" s="87">
        <v>12339.25</v>
      </c>
      <c r="E118" s="48" t="s">
        <v>276</v>
      </c>
      <c r="F118" s="62">
        <v>2.43</v>
      </c>
      <c r="G118" s="49">
        <v>11072.81</v>
      </c>
      <c r="H118" s="41"/>
      <c r="I118" s="42"/>
      <c r="J118" s="43"/>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50"/>
      <c r="DM118" s="50"/>
      <c r="DN118" s="50"/>
      <c r="DO118" s="50"/>
      <c r="DP118" s="50"/>
      <c r="DQ118" s="50"/>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c r="EU118" s="50"/>
      <c r="EV118" s="50"/>
      <c r="EW118" s="50"/>
      <c r="EX118" s="50"/>
      <c r="EY118" s="50"/>
      <c r="EZ118" s="50"/>
      <c r="FA118" s="50"/>
      <c r="FB118" s="50"/>
      <c r="FC118" s="50"/>
      <c r="FD118" s="50"/>
      <c r="FE118" s="50"/>
      <c r="FF118" s="50"/>
      <c r="FG118" s="50"/>
      <c r="FH118" s="50"/>
      <c r="FI118" s="50"/>
      <c r="FJ118" s="50"/>
      <c r="FK118" s="50"/>
      <c r="FL118" s="50"/>
      <c r="FM118" s="50"/>
      <c r="FN118" s="50"/>
      <c r="FO118" s="50"/>
      <c r="FP118" s="50"/>
      <c r="FQ118" s="50"/>
      <c r="FR118" s="50"/>
      <c r="FS118" s="50"/>
      <c r="FT118" s="50"/>
      <c r="FU118" s="50"/>
      <c r="FV118" s="50"/>
      <c r="FW118" s="50"/>
      <c r="FX118" s="50"/>
      <c r="FY118" s="50"/>
      <c r="FZ118" s="50"/>
      <c r="GA118" s="50"/>
      <c r="GB118" s="50"/>
      <c r="GC118" s="50"/>
      <c r="GD118" s="50"/>
      <c r="GE118" s="50"/>
      <c r="GF118" s="50"/>
      <c r="GG118" s="50"/>
      <c r="GH118" s="50"/>
      <c r="GI118" s="50"/>
      <c r="GJ118" s="50"/>
      <c r="GK118" s="50"/>
      <c r="GL118" s="50"/>
      <c r="GM118" s="50"/>
      <c r="GN118" s="50"/>
      <c r="GO118" s="50"/>
      <c r="GP118" s="50"/>
      <c r="GQ118" s="50"/>
      <c r="GR118" s="50"/>
      <c r="GS118" s="50"/>
      <c r="GT118" s="50"/>
      <c r="GU118" s="50"/>
      <c r="GV118" s="50"/>
      <c r="GW118" s="50"/>
      <c r="GX118" s="50"/>
      <c r="GY118" s="50"/>
      <c r="GZ118" s="50"/>
      <c r="HA118" s="50"/>
      <c r="HB118" s="50"/>
      <c r="HC118" s="50"/>
      <c r="HD118" s="50"/>
      <c r="HE118" s="50"/>
      <c r="HF118" s="50"/>
      <c r="HG118" s="50"/>
      <c r="HH118" s="50"/>
      <c r="HI118" s="50"/>
      <c r="HJ118" s="50"/>
      <c r="HK118" s="50"/>
      <c r="HL118" s="50"/>
      <c r="HM118" s="50"/>
      <c r="HN118" s="50"/>
      <c r="HO118" s="50"/>
      <c r="HP118" s="50"/>
      <c r="HQ118" s="50"/>
      <c r="HR118" s="50"/>
      <c r="HS118" s="50"/>
      <c r="HT118" s="50"/>
      <c r="HU118" s="50"/>
      <c r="HV118" s="50"/>
      <c r="HW118" s="50"/>
      <c r="HX118" s="50"/>
      <c r="HY118" s="50"/>
      <c r="HZ118" s="50"/>
      <c r="IA118" s="50"/>
      <c r="IB118" s="50"/>
      <c r="IC118" s="50"/>
      <c r="ID118" s="50"/>
      <c r="IE118" s="50"/>
      <c r="IF118" s="50"/>
      <c r="IG118" s="50"/>
      <c r="IH118" s="50"/>
    </row>
    <row r="119">
      <c r="A119" s="89" t="s">
        <v>277</v>
      </c>
      <c r="B119" s="92" t="s">
        <v>278</v>
      </c>
      <c r="C119" s="83" t="s">
        <v>45</v>
      </c>
      <c r="D119" s="87">
        <v>4223.45</v>
      </c>
      <c r="E119" s="48" t="s">
        <v>279</v>
      </c>
      <c r="F119" s="62">
        <v>81.82</v>
      </c>
      <c r="G119" s="49">
        <v>64047.86</v>
      </c>
      <c r="H119" s="41"/>
      <c r="I119" s="42"/>
      <c r="J119" s="43"/>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50"/>
      <c r="DL119" s="50"/>
      <c r="DM119" s="50"/>
      <c r="DN119" s="50"/>
      <c r="DO119" s="50"/>
      <c r="DP119" s="50"/>
      <c r="DQ119" s="50"/>
      <c r="DR119" s="50"/>
      <c r="DS119" s="50"/>
      <c r="DT119" s="50"/>
      <c r="DU119" s="50"/>
      <c r="DV119" s="50"/>
      <c r="DW119" s="50"/>
      <c r="DX119" s="50"/>
      <c r="DY119" s="50"/>
      <c r="DZ119" s="50"/>
      <c r="EA119" s="50"/>
      <c r="EB119" s="50"/>
      <c r="EC119" s="50"/>
      <c r="ED119" s="50"/>
      <c r="EE119" s="50"/>
      <c r="EF119" s="50"/>
      <c r="EG119" s="50"/>
      <c r="EH119" s="50"/>
      <c r="EI119" s="50"/>
      <c r="EJ119" s="50"/>
      <c r="EK119" s="50"/>
      <c r="EL119" s="50"/>
      <c r="EM119" s="50"/>
      <c r="EN119" s="50"/>
      <c r="EO119" s="50"/>
      <c r="EP119" s="50"/>
      <c r="EQ119" s="50"/>
      <c r="ER119" s="50"/>
      <c r="ES119" s="50"/>
      <c r="ET119" s="50"/>
      <c r="EU119" s="50"/>
      <c r="EV119" s="50"/>
      <c r="EW119" s="50"/>
      <c r="EX119" s="50"/>
      <c r="EY119" s="50"/>
      <c r="EZ119" s="50"/>
      <c r="FA119" s="50"/>
      <c r="FB119" s="50"/>
      <c r="FC119" s="50"/>
      <c r="FD119" s="50"/>
      <c r="FE119" s="50"/>
      <c r="FF119" s="50"/>
      <c r="FG119" s="50"/>
      <c r="FH119" s="50"/>
      <c r="FI119" s="50"/>
      <c r="FJ119" s="50"/>
      <c r="FK119" s="50"/>
      <c r="FL119" s="50"/>
      <c r="FM119" s="50"/>
      <c r="FN119" s="50"/>
      <c r="FO119" s="50"/>
      <c r="FP119" s="50"/>
      <c r="FQ119" s="50"/>
      <c r="FR119" s="50"/>
      <c r="FS119" s="50"/>
      <c r="FT119" s="50"/>
      <c r="FU119" s="50"/>
      <c r="FV119" s="50"/>
      <c r="FW119" s="50"/>
      <c r="FX119" s="50"/>
      <c r="FY119" s="50"/>
      <c r="FZ119" s="50"/>
      <c r="GA119" s="50"/>
      <c r="GB119" s="50"/>
      <c r="GC119" s="50"/>
      <c r="GD119" s="50"/>
      <c r="GE119" s="50"/>
      <c r="GF119" s="50"/>
      <c r="GG119" s="50"/>
      <c r="GH119" s="50"/>
      <c r="GI119" s="50"/>
      <c r="GJ119" s="50"/>
      <c r="GK119" s="50"/>
      <c r="GL119" s="50"/>
      <c r="GM119" s="50"/>
      <c r="GN119" s="50"/>
      <c r="GO119" s="50"/>
      <c r="GP119" s="50"/>
      <c r="GQ119" s="50"/>
      <c r="GR119" s="50"/>
      <c r="GS119" s="50"/>
      <c r="GT119" s="50"/>
      <c r="GU119" s="50"/>
      <c r="GV119" s="50"/>
      <c r="GW119" s="50"/>
      <c r="GX119" s="50"/>
      <c r="GY119" s="50"/>
      <c r="GZ119" s="50"/>
      <c r="HA119" s="50"/>
      <c r="HB119" s="50"/>
      <c r="HC119" s="50"/>
      <c r="HD119" s="50"/>
      <c r="HE119" s="50"/>
      <c r="HF119" s="50"/>
      <c r="HG119" s="50"/>
      <c r="HH119" s="50"/>
      <c r="HI119" s="50"/>
      <c r="HJ119" s="50"/>
      <c r="HK119" s="50"/>
      <c r="HL119" s="50"/>
      <c r="HM119" s="50"/>
      <c r="HN119" s="50"/>
      <c r="HO119" s="50"/>
      <c r="HP119" s="50"/>
      <c r="HQ119" s="50"/>
      <c r="HR119" s="50"/>
      <c r="HS119" s="50"/>
      <c r="HT119" s="50"/>
      <c r="HU119" s="50"/>
      <c r="HV119" s="50"/>
      <c r="HW119" s="50"/>
      <c r="HX119" s="50"/>
      <c r="HY119" s="50"/>
      <c r="HZ119" s="50"/>
      <c r="IA119" s="50"/>
      <c r="IB119" s="50"/>
      <c r="IC119" s="50"/>
      <c r="ID119" s="50"/>
      <c r="IE119" s="50"/>
      <c r="IF119" s="50"/>
      <c r="IG119" s="50"/>
      <c r="IH119" s="50"/>
    </row>
    <row r="120">
      <c r="A120" s="89" t="s">
        <v>280</v>
      </c>
      <c r="B120" s="92" t="s">
        <v>281</v>
      </c>
      <c r="C120" s="83" t="s">
        <v>45</v>
      </c>
      <c r="D120" s="83">
        <v>577.5</v>
      </c>
      <c r="E120" s="48" t="s">
        <v>64</v>
      </c>
      <c r="F120" s="62">
        <v>49.48</v>
      </c>
      <c r="G120" s="49">
        <f>E120*F120</f>
        <v>0</v>
      </c>
      <c r="H120" s="67"/>
      <c r="I120" s="42"/>
      <c r="J120" s="43"/>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50"/>
      <c r="DK120" s="50"/>
      <c r="DL120" s="50"/>
      <c r="DM120" s="50"/>
      <c r="DN120" s="50"/>
      <c r="DO120" s="50"/>
      <c r="DP120" s="50"/>
      <c r="DQ120" s="50"/>
      <c r="DR120" s="50"/>
      <c r="DS120" s="50"/>
      <c r="DT120" s="50"/>
      <c r="DU120" s="50"/>
      <c r="DV120" s="50"/>
      <c r="DW120" s="50"/>
      <c r="DX120" s="50"/>
      <c r="DY120" s="50"/>
      <c r="DZ120" s="50"/>
      <c r="EA120" s="50"/>
      <c r="EB120" s="50"/>
      <c r="EC120" s="50"/>
      <c r="ED120" s="50"/>
      <c r="EE120" s="50"/>
      <c r="EF120" s="50"/>
      <c r="EG120" s="50"/>
      <c r="EH120" s="50"/>
      <c r="EI120" s="50"/>
      <c r="EJ120" s="50"/>
      <c r="EK120" s="50"/>
      <c r="EL120" s="50"/>
      <c r="EM120" s="50"/>
      <c r="EN120" s="50"/>
      <c r="EO120" s="50"/>
      <c r="EP120" s="50"/>
      <c r="EQ120" s="50"/>
      <c r="ER120" s="50"/>
      <c r="ES120" s="50"/>
      <c r="ET120" s="50"/>
      <c r="EU120" s="50"/>
      <c r="EV120" s="50"/>
      <c r="EW120" s="50"/>
      <c r="EX120" s="50"/>
      <c r="EY120" s="50"/>
      <c r="EZ120" s="50"/>
      <c r="FA120" s="50"/>
      <c r="FB120" s="50"/>
      <c r="FC120" s="50"/>
      <c r="FD120" s="50"/>
      <c r="FE120" s="50"/>
      <c r="FF120" s="50"/>
      <c r="FG120" s="50"/>
      <c r="FH120" s="50"/>
      <c r="FI120" s="50"/>
      <c r="FJ120" s="50"/>
      <c r="FK120" s="50"/>
      <c r="FL120" s="50"/>
      <c r="FM120" s="50"/>
      <c r="FN120" s="50"/>
      <c r="FO120" s="50"/>
      <c r="FP120" s="50"/>
      <c r="FQ120" s="50"/>
      <c r="FR120" s="50"/>
      <c r="FS120" s="50"/>
      <c r="FT120" s="50"/>
      <c r="FU120" s="50"/>
      <c r="FV120" s="50"/>
      <c r="FW120" s="50"/>
      <c r="FX120" s="50"/>
      <c r="FY120" s="50"/>
      <c r="FZ120" s="50"/>
      <c r="GA120" s="50"/>
      <c r="GB120" s="50"/>
      <c r="GC120" s="50"/>
      <c r="GD120" s="50"/>
      <c r="GE120" s="50"/>
      <c r="GF120" s="50"/>
      <c r="GG120" s="50"/>
      <c r="GH120" s="50"/>
      <c r="GI120" s="50"/>
      <c r="GJ120" s="50"/>
      <c r="GK120" s="50"/>
      <c r="GL120" s="50"/>
      <c r="GM120" s="50"/>
      <c r="GN120" s="50"/>
      <c r="GO120" s="50"/>
      <c r="GP120" s="50"/>
      <c r="GQ120" s="50"/>
      <c r="GR120" s="50"/>
      <c r="GS120" s="50"/>
      <c r="GT120" s="50"/>
      <c r="GU120" s="50"/>
      <c r="GV120" s="50"/>
      <c r="GW120" s="50"/>
      <c r="GX120" s="50"/>
      <c r="GY120" s="50"/>
      <c r="GZ120" s="50"/>
      <c r="HA120" s="50"/>
      <c r="HB120" s="50"/>
      <c r="HC120" s="50"/>
      <c r="HD120" s="50"/>
      <c r="HE120" s="50"/>
      <c r="HF120" s="50"/>
      <c r="HG120" s="50"/>
      <c r="HH120" s="50"/>
      <c r="HI120" s="50"/>
      <c r="HJ120" s="50"/>
      <c r="HK120" s="50"/>
      <c r="HL120" s="50"/>
      <c r="HM120" s="50"/>
      <c r="HN120" s="50"/>
      <c r="HO120" s="50"/>
      <c r="HP120" s="50"/>
      <c r="HQ120" s="50"/>
      <c r="HR120" s="50"/>
      <c r="HS120" s="50"/>
      <c r="HT120" s="50"/>
      <c r="HU120" s="50"/>
      <c r="HV120" s="50"/>
      <c r="HW120" s="50"/>
      <c r="HX120" s="50"/>
      <c r="HY120" s="50"/>
      <c r="HZ120" s="50"/>
      <c r="IA120" s="50"/>
      <c r="IB120" s="50"/>
      <c r="IC120" s="50"/>
      <c r="ID120" s="50"/>
      <c r="IE120" s="50"/>
      <c r="IF120" s="50"/>
      <c r="IG120" s="50"/>
      <c r="IH120" s="50"/>
    </row>
    <row r="121">
      <c r="A121" s="89" t="s">
        <v>282</v>
      </c>
      <c r="B121" s="92" t="s">
        <v>283</v>
      </c>
      <c r="C121" s="83" t="s">
        <v>45</v>
      </c>
      <c r="D121" s="87">
        <v>1446.85</v>
      </c>
      <c r="E121" s="48" t="s">
        <v>284</v>
      </c>
      <c r="F121" s="62">
        <v>100.1</v>
      </c>
      <c r="G121" s="49">
        <v>28857.82</v>
      </c>
      <c r="H121" s="41"/>
      <c r="I121" s="42"/>
      <c r="J121" s="43"/>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c r="CP121" s="50"/>
      <c r="CQ121" s="50"/>
      <c r="CR121" s="50"/>
      <c r="CS121" s="50"/>
      <c r="CT121" s="50"/>
      <c r="CU121" s="50"/>
      <c r="CV121" s="50"/>
      <c r="CW121" s="50"/>
      <c r="CX121" s="50"/>
      <c r="CY121" s="50"/>
      <c r="CZ121" s="50"/>
      <c r="DA121" s="50"/>
      <c r="DB121" s="50"/>
      <c r="DC121" s="50"/>
      <c r="DD121" s="50"/>
      <c r="DE121" s="50"/>
      <c r="DF121" s="50"/>
      <c r="DG121" s="50"/>
      <c r="DH121" s="50"/>
      <c r="DI121" s="50"/>
      <c r="DJ121" s="50"/>
      <c r="DK121" s="50"/>
      <c r="DL121" s="50"/>
      <c r="DM121" s="50"/>
      <c r="DN121" s="50"/>
      <c r="DO121" s="50"/>
      <c r="DP121" s="50"/>
      <c r="DQ121" s="50"/>
      <c r="DR121" s="50"/>
      <c r="DS121" s="50"/>
      <c r="DT121" s="50"/>
      <c r="DU121" s="50"/>
      <c r="DV121" s="50"/>
      <c r="DW121" s="50"/>
      <c r="DX121" s="50"/>
      <c r="DY121" s="50"/>
      <c r="DZ121" s="50"/>
      <c r="EA121" s="50"/>
      <c r="EB121" s="50"/>
      <c r="EC121" s="50"/>
      <c r="ED121" s="50"/>
      <c r="EE121" s="50"/>
      <c r="EF121" s="50"/>
      <c r="EG121" s="50"/>
      <c r="EH121" s="50"/>
      <c r="EI121" s="50"/>
      <c r="EJ121" s="50"/>
      <c r="EK121" s="50"/>
      <c r="EL121" s="50"/>
      <c r="EM121" s="50"/>
      <c r="EN121" s="50"/>
      <c r="EO121" s="50"/>
      <c r="EP121" s="50"/>
      <c r="EQ121" s="50"/>
      <c r="ER121" s="50"/>
      <c r="ES121" s="50"/>
      <c r="ET121" s="50"/>
      <c r="EU121" s="50"/>
      <c r="EV121" s="50"/>
      <c r="EW121" s="50"/>
      <c r="EX121" s="50"/>
      <c r="EY121" s="50"/>
      <c r="EZ121" s="50"/>
      <c r="FA121" s="50"/>
      <c r="FB121" s="50"/>
      <c r="FC121" s="50"/>
      <c r="FD121" s="50"/>
      <c r="FE121" s="50"/>
      <c r="FF121" s="50"/>
      <c r="FG121" s="50"/>
      <c r="FH121" s="50"/>
      <c r="FI121" s="50"/>
      <c r="FJ121" s="50"/>
      <c r="FK121" s="50"/>
      <c r="FL121" s="50"/>
      <c r="FM121" s="50"/>
      <c r="FN121" s="50"/>
      <c r="FO121" s="50"/>
      <c r="FP121" s="50"/>
      <c r="FQ121" s="50"/>
      <c r="FR121" s="50"/>
      <c r="FS121" s="50"/>
      <c r="FT121" s="50"/>
      <c r="FU121" s="50"/>
      <c r="FV121" s="50"/>
      <c r="FW121" s="50"/>
      <c r="FX121" s="50"/>
      <c r="FY121" s="50"/>
      <c r="FZ121" s="50"/>
      <c r="GA121" s="50"/>
      <c r="GB121" s="50"/>
      <c r="GC121" s="50"/>
      <c r="GD121" s="50"/>
      <c r="GE121" s="50"/>
      <c r="GF121" s="50"/>
      <c r="GG121" s="50"/>
      <c r="GH121" s="50"/>
      <c r="GI121" s="50"/>
      <c r="GJ121" s="50"/>
      <c r="GK121" s="50"/>
      <c r="GL121" s="50"/>
      <c r="GM121" s="50"/>
      <c r="GN121" s="50"/>
      <c r="GO121" s="50"/>
      <c r="GP121" s="50"/>
      <c r="GQ121" s="50"/>
      <c r="GR121" s="50"/>
      <c r="GS121" s="50"/>
      <c r="GT121" s="50"/>
      <c r="GU121" s="50"/>
      <c r="GV121" s="50"/>
      <c r="GW121" s="50"/>
      <c r="GX121" s="50"/>
      <c r="GY121" s="50"/>
      <c r="GZ121" s="50"/>
      <c r="HA121" s="50"/>
      <c r="HB121" s="50"/>
      <c r="HC121" s="50"/>
      <c r="HD121" s="50"/>
      <c r="HE121" s="50"/>
      <c r="HF121" s="50"/>
      <c r="HG121" s="50"/>
      <c r="HH121" s="50"/>
      <c r="HI121" s="50"/>
      <c r="HJ121" s="50"/>
      <c r="HK121" s="50"/>
      <c r="HL121" s="50"/>
      <c r="HM121" s="50"/>
      <c r="HN121" s="50"/>
      <c r="HO121" s="50"/>
      <c r="HP121" s="50"/>
      <c r="HQ121" s="50"/>
      <c r="HR121" s="50"/>
      <c r="HS121" s="50"/>
      <c r="HT121" s="50"/>
      <c r="HU121" s="50"/>
      <c r="HV121" s="50"/>
      <c r="HW121" s="50"/>
      <c r="HX121" s="50"/>
      <c r="HY121" s="50"/>
      <c r="HZ121" s="50"/>
      <c r="IA121" s="50"/>
      <c r="IB121" s="50"/>
      <c r="IC121" s="50"/>
      <c r="ID121" s="50"/>
      <c r="IE121" s="50"/>
      <c r="IF121" s="50"/>
      <c r="IG121" s="50"/>
      <c r="IH121" s="50"/>
    </row>
    <row r="122">
      <c r="A122" s="89" t="s">
        <v>285</v>
      </c>
      <c r="B122" s="92" t="s">
        <v>286</v>
      </c>
      <c r="C122" s="83" t="s">
        <v>45</v>
      </c>
      <c r="D122" s="83">
        <v>693.0</v>
      </c>
      <c r="E122" s="48" t="s">
        <v>287</v>
      </c>
      <c r="F122" s="62">
        <v>64.79</v>
      </c>
      <c r="G122" s="49">
        <v>12307.49</v>
      </c>
      <c r="H122" s="41"/>
      <c r="I122" s="42"/>
      <c r="J122" s="43"/>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50"/>
      <c r="DK122" s="50"/>
      <c r="DL122" s="50"/>
      <c r="DM122" s="50"/>
      <c r="DN122" s="50"/>
      <c r="DO122" s="50"/>
      <c r="DP122" s="50"/>
      <c r="DQ122" s="50"/>
      <c r="DR122" s="50"/>
      <c r="DS122" s="50"/>
      <c r="DT122" s="50"/>
      <c r="DU122" s="50"/>
      <c r="DV122" s="50"/>
      <c r="DW122" s="50"/>
      <c r="DX122" s="50"/>
      <c r="DY122" s="50"/>
      <c r="DZ122" s="50"/>
      <c r="EA122" s="50"/>
      <c r="EB122" s="50"/>
      <c r="EC122" s="50"/>
      <c r="ED122" s="50"/>
      <c r="EE122" s="50"/>
      <c r="EF122" s="50"/>
      <c r="EG122" s="50"/>
      <c r="EH122" s="50"/>
      <c r="EI122" s="50"/>
      <c r="EJ122" s="50"/>
      <c r="EK122" s="50"/>
      <c r="EL122" s="50"/>
      <c r="EM122" s="50"/>
      <c r="EN122" s="50"/>
      <c r="EO122" s="50"/>
      <c r="EP122" s="50"/>
      <c r="EQ122" s="50"/>
      <c r="ER122" s="50"/>
      <c r="ES122" s="50"/>
      <c r="ET122" s="50"/>
      <c r="EU122" s="50"/>
      <c r="EV122" s="50"/>
      <c r="EW122" s="50"/>
      <c r="EX122" s="50"/>
      <c r="EY122" s="50"/>
      <c r="EZ122" s="50"/>
      <c r="FA122" s="50"/>
      <c r="FB122" s="50"/>
      <c r="FC122" s="50"/>
      <c r="FD122" s="50"/>
      <c r="FE122" s="50"/>
      <c r="FF122" s="50"/>
      <c r="FG122" s="50"/>
      <c r="FH122" s="50"/>
      <c r="FI122" s="50"/>
      <c r="FJ122" s="50"/>
      <c r="FK122" s="50"/>
      <c r="FL122" s="50"/>
      <c r="FM122" s="50"/>
      <c r="FN122" s="50"/>
      <c r="FO122" s="50"/>
      <c r="FP122" s="50"/>
      <c r="FQ122" s="50"/>
      <c r="FR122" s="50"/>
      <c r="FS122" s="50"/>
      <c r="FT122" s="50"/>
      <c r="FU122" s="50"/>
      <c r="FV122" s="50"/>
      <c r="FW122" s="50"/>
      <c r="FX122" s="50"/>
      <c r="FY122" s="50"/>
      <c r="FZ122" s="50"/>
      <c r="GA122" s="50"/>
      <c r="GB122" s="50"/>
      <c r="GC122" s="50"/>
      <c r="GD122" s="50"/>
      <c r="GE122" s="50"/>
      <c r="GF122" s="50"/>
      <c r="GG122" s="50"/>
      <c r="GH122" s="50"/>
      <c r="GI122" s="50"/>
      <c r="GJ122" s="50"/>
      <c r="GK122" s="50"/>
      <c r="GL122" s="50"/>
      <c r="GM122" s="50"/>
      <c r="GN122" s="50"/>
      <c r="GO122" s="50"/>
      <c r="GP122" s="50"/>
      <c r="GQ122" s="50"/>
      <c r="GR122" s="50"/>
      <c r="GS122" s="50"/>
      <c r="GT122" s="50"/>
      <c r="GU122" s="50"/>
      <c r="GV122" s="50"/>
      <c r="GW122" s="50"/>
      <c r="GX122" s="50"/>
      <c r="GY122" s="50"/>
      <c r="GZ122" s="50"/>
      <c r="HA122" s="50"/>
      <c r="HB122" s="50"/>
      <c r="HC122" s="50"/>
      <c r="HD122" s="50"/>
      <c r="HE122" s="50"/>
      <c r="HF122" s="50"/>
      <c r="HG122" s="50"/>
      <c r="HH122" s="50"/>
      <c r="HI122" s="50"/>
      <c r="HJ122" s="50"/>
      <c r="HK122" s="50"/>
      <c r="HL122" s="50"/>
      <c r="HM122" s="50"/>
      <c r="HN122" s="50"/>
      <c r="HO122" s="50"/>
      <c r="HP122" s="50"/>
      <c r="HQ122" s="50"/>
      <c r="HR122" s="50"/>
      <c r="HS122" s="50"/>
      <c r="HT122" s="50"/>
      <c r="HU122" s="50"/>
      <c r="HV122" s="50"/>
      <c r="HW122" s="50"/>
      <c r="HX122" s="50"/>
      <c r="HY122" s="50"/>
      <c r="HZ122" s="50"/>
      <c r="IA122" s="50"/>
      <c r="IB122" s="50"/>
      <c r="IC122" s="50"/>
      <c r="ID122" s="50"/>
      <c r="IE122" s="50"/>
      <c r="IF122" s="50"/>
      <c r="IG122" s="50"/>
      <c r="IH122" s="50"/>
    </row>
    <row r="123">
      <c r="A123" s="89" t="s">
        <v>288</v>
      </c>
      <c r="B123" s="86" t="s">
        <v>289</v>
      </c>
      <c r="C123" s="83" t="s">
        <v>45</v>
      </c>
      <c r="D123" s="83">
        <v>127.05</v>
      </c>
      <c r="E123" s="48" t="s">
        <v>290</v>
      </c>
      <c r="F123" s="62">
        <v>48.9</v>
      </c>
      <c r="G123" s="49">
        <v>1599.02</v>
      </c>
      <c r="H123" s="41"/>
      <c r="I123" s="42"/>
      <c r="J123" s="43"/>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50"/>
      <c r="DK123" s="50"/>
      <c r="DL123" s="50"/>
      <c r="DM123" s="50"/>
      <c r="DN123" s="50"/>
      <c r="DO123" s="50"/>
      <c r="DP123" s="50"/>
      <c r="DQ123" s="50"/>
      <c r="DR123" s="50"/>
      <c r="DS123" s="50"/>
      <c r="DT123" s="50"/>
      <c r="DU123" s="50"/>
      <c r="DV123" s="50"/>
      <c r="DW123" s="50"/>
      <c r="DX123" s="50"/>
      <c r="DY123" s="50"/>
      <c r="DZ123" s="50"/>
      <c r="EA123" s="50"/>
      <c r="EB123" s="50"/>
      <c r="EC123" s="50"/>
      <c r="ED123" s="50"/>
      <c r="EE123" s="50"/>
      <c r="EF123" s="50"/>
      <c r="EG123" s="50"/>
      <c r="EH123" s="50"/>
      <c r="EI123" s="50"/>
      <c r="EJ123" s="50"/>
      <c r="EK123" s="50"/>
      <c r="EL123" s="50"/>
      <c r="EM123" s="50"/>
      <c r="EN123" s="50"/>
      <c r="EO123" s="50"/>
      <c r="EP123" s="50"/>
      <c r="EQ123" s="50"/>
      <c r="ER123" s="50"/>
      <c r="ES123" s="50"/>
      <c r="ET123" s="50"/>
      <c r="EU123" s="50"/>
      <c r="EV123" s="50"/>
      <c r="EW123" s="50"/>
      <c r="EX123" s="50"/>
      <c r="EY123" s="50"/>
      <c r="EZ123" s="50"/>
      <c r="FA123" s="50"/>
      <c r="FB123" s="50"/>
      <c r="FC123" s="50"/>
      <c r="FD123" s="50"/>
      <c r="FE123" s="50"/>
      <c r="FF123" s="50"/>
      <c r="FG123" s="50"/>
      <c r="FH123" s="50"/>
      <c r="FI123" s="50"/>
      <c r="FJ123" s="50"/>
      <c r="FK123" s="50"/>
      <c r="FL123" s="50"/>
      <c r="FM123" s="50"/>
      <c r="FN123" s="50"/>
      <c r="FO123" s="50"/>
      <c r="FP123" s="50"/>
      <c r="FQ123" s="50"/>
      <c r="FR123" s="50"/>
      <c r="FS123" s="50"/>
      <c r="FT123" s="50"/>
      <c r="FU123" s="50"/>
      <c r="FV123" s="50"/>
      <c r="FW123" s="50"/>
      <c r="FX123" s="50"/>
      <c r="FY123" s="50"/>
      <c r="FZ123" s="50"/>
      <c r="GA123" s="50"/>
      <c r="GB123" s="50"/>
      <c r="GC123" s="50"/>
      <c r="GD123" s="50"/>
      <c r="GE123" s="50"/>
      <c r="GF123" s="50"/>
      <c r="GG123" s="50"/>
      <c r="GH123" s="50"/>
      <c r="GI123" s="50"/>
      <c r="GJ123" s="50"/>
      <c r="GK123" s="50"/>
      <c r="GL123" s="50"/>
      <c r="GM123" s="50"/>
      <c r="GN123" s="50"/>
      <c r="GO123" s="50"/>
      <c r="GP123" s="50"/>
      <c r="GQ123" s="50"/>
      <c r="GR123" s="50"/>
      <c r="GS123" s="50"/>
      <c r="GT123" s="50"/>
      <c r="GU123" s="50"/>
      <c r="GV123" s="50"/>
      <c r="GW123" s="50"/>
      <c r="GX123" s="50"/>
      <c r="GY123" s="50"/>
      <c r="GZ123" s="50"/>
      <c r="HA123" s="50"/>
      <c r="HB123" s="50"/>
      <c r="HC123" s="50"/>
      <c r="HD123" s="50"/>
      <c r="HE123" s="50"/>
      <c r="HF123" s="50"/>
      <c r="HG123" s="50"/>
      <c r="HH123" s="50"/>
      <c r="HI123" s="50"/>
      <c r="HJ123" s="50"/>
      <c r="HK123" s="50"/>
      <c r="HL123" s="50"/>
      <c r="HM123" s="50"/>
      <c r="HN123" s="50"/>
      <c r="HO123" s="50"/>
      <c r="HP123" s="50"/>
      <c r="HQ123" s="50"/>
      <c r="HR123" s="50"/>
      <c r="HS123" s="50"/>
      <c r="HT123" s="50"/>
      <c r="HU123" s="50"/>
      <c r="HV123" s="50"/>
      <c r="HW123" s="50"/>
      <c r="HX123" s="50"/>
      <c r="HY123" s="50"/>
      <c r="HZ123" s="50"/>
      <c r="IA123" s="50"/>
      <c r="IB123" s="50"/>
      <c r="IC123" s="50"/>
      <c r="ID123" s="50"/>
      <c r="IE123" s="50"/>
      <c r="IF123" s="50"/>
      <c r="IG123" s="50"/>
      <c r="IH123" s="50"/>
    </row>
    <row r="124">
      <c r="A124" s="89" t="s">
        <v>291</v>
      </c>
      <c r="B124" s="86" t="s">
        <v>292</v>
      </c>
      <c r="C124" s="83" t="s">
        <v>45</v>
      </c>
      <c r="D124" s="83">
        <v>15.4</v>
      </c>
      <c r="E124" s="48" t="s">
        <v>293</v>
      </c>
      <c r="F124" s="62">
        <v>48.65</v>
      </c>
      <c r="G124" s="49">
        <f t="shared" ref="G124:G129" si="10">E124*F124</f>
        <v>262.71</v>
      </c>
      <c r="H124" s="67"/>
      <c r="I124" s="42"/>
      <c r="J124" s="43"/>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c r="CU124" s="50"/>
      <c r="CV124" s="50"/>
      <c r="CW124" s="50"/>
      <c r="CX124" s="50"/>
      <c r="CY124" s="50"/>
      <c r="CZ124" s="50"/>
      <c r="DA124" s="50"/>
      <c r="DB124" s="50"/>
      <c r="DC124" s="50"/>
      <c r="DD124" s="50"/>
      <c r="DE124" s="50"/>
      <c r="DF124" s="50"/>
      <c r="DG124" s="50"/>
      <c r="DH124" s="50"/>
      <c r="DI124" s="50"/>
      <c r="DJ124" s="50"/>
      <c r="DK124" s="50"/>
      <c r="DL124" s="50"/>
      <c r="DM124" s="50"/>
      <c r="DN124" s="50"/>
      <c r="DO124" s="50"/>
      <c r="DP124" s="50"/>
      <c r="DQ124" s="50"/>
      <c r="DR124" s="50"/>
      <c r="DS124" s="50"/>
      <c r="DT124" s="50"/>
      <c r="DU124" s="50"/>
      <c r="DV124" s="50"/>
      <c r="DW124" s="50"/>
      <c r="DX124" s="50"/>
      <c r="DY124" s="50"/>
      <c r="DZ124" s="50"/>
      <c r="EA124" s="50"/>
      <c r="EB124" s="50"/>
      <c r="EC124" s="50"/>
      <c r="ED124" s="50"/>
      <c r="EE124" s="50"/>
      <c r="EF124" s="50"/>
      <c r="EG124" s="50"/>
      <c r="EH124" s="50"/>
      <c r="EI124" s="50"/>
      <c r="EJ124" s="50"/>
      <c r="EK124" s="50"/>
      <c r="EL124" s="50"/>
      <c r="EM124" s="50"/>
      <c r="EN124" s="50"/>
      <c r="EO124" s="50"/>
      <c r="EP124" s="50"/>
      <c r="EQ124" s="50"/>
      <c r="ER124" s="50"/>
      <c r="ES124" s="50"/>
      <c r="ET124" s="50"/>
      <c r="EU124" s="50"/>
      <c r="EV124" s="50"/>
      <c r="EW124" s="50"/>
      <c r="EX124" s="50"/>
      <c r="EY124" s="50"/>
      <c r="EZ124" s="50"/>
      <c r="FA124" s="50"/>
      <c r="FB124" s="50"/>
      <c r="FC124" s="50"/>
      <c r="FD124" s="50"/>
      <c r="FE124" s="50"/>
      <c r="FF124" s="50"/>
      <c r="FG124" s="50"/>
      <c r="FH124" s="50"/>
      <c r="FI124" s="50"/>
      <c r="FJ124" s="50"/>
      <c r="FK124" s="50"/>
      <c r="FL124" s="50"/>
      <c r="FM124" s="50"/>
      <c r="FN124" s="50"/>
      <c r="FO124" s="50"/>
      <c r="FP124" s="50"/>
      <c r="FQ124" s="50"/>
      <c r="FR124" s="50"/>
      <c r="FS124" s="50"/>
      <c r="FT124" s="50"/>
      <c r="FU124" s="50"/>
      <c r="FV124" s="50"/>
      <c r="FW124" s="50"/>
      <c r="FX124" s="50"/>
      <c r="FY124" s="50"/>
      <c r="FZ124" s="50"/>
      <c r="GA124" s="50"/>
      <c r="GB124" s="50"/>
      <c r="GC124" s="50"/>
      <c r="GD124" s="50"/>
      <c r="GE124" s="50"/>
      <c r="GF124" s="50"/>
      <c r="GG124" s="50"/>
      <c r="GH124" s="50"/>
      <c r="GI124" s="50"/>
      <c r="GJ124" s="50"/>
      <c r="GK124" s="50"/>
      <c r="GL124" s="50"/>
      <c r="GM124" s="50"/>
      <c r="GN124" s="50"/>
      <c r="GO124" s="50"/>
      <c r="GP124" s="50"/>
      <c r="GQ124" s="50"/>
      <c r="GR124" s="50"/>
      <c r="GS124" s="50"/>
      <c r="GT124" s="50"/>
      <c r="GU124" s="50"/>
      <c r="GV124" s="50"/>
      <c r="GW124" s="50"/>
      <c r="GX124" s="50"/>
      <c r="GY124" s="50"/>
      <c r="GZ124" s="50"/>
      <c r="HA124" s="50"/>
      <c r="HB124" s="50"/>
      <c r="HC124" s="50"/>
      <c r="HD124" s="50"/>
      <c r="HE124" s="50"/>
      <c r="HF124" s="50"/>
      <c r="HG124" s="50"/>
      <c r="HH124" s="50"/>
      <c r="HI124" s="50"/>
      <c r="HJ124" s="50"/>
      <c r="HK124" s="50"/>
      <c r="HL124" s="50"/>
      <c r="HM124" s="50"/>
      <c r="HN124" s="50"/>
      <c r="HO124" s="50"/>
      <c r="HP124" s="50"/>
      <c r="HQ124" s="50"/>
      <c r="HR124" s="50"/>
      <c r="HS124" s="50"/>
      <c r="HT124" s="50"/>
      <c r="HU124" s="50"/>
      <c r="HV124" s="50"/>
      <c r="HW124" s="50"/>
      <c r="HX124" s="50"/>
      <c r="HY124" s="50"/>
      <c r="HZ124" s="50"/>
      <c r="IA124" s="50"/>
      <c r="IB124" s="50"/>
      <c r="IC124" s="50"/>
      <c r="ID124" s="50"/>
      <c r="IE124" s="50"/>
      <c r="IF124" s="50"/>
      <c r="IG124" s="50"/>
      <c r="IH124" s="50"/>
    </row>
    <row r="125">
      <c r="A125" s="89" t="s">
        <v>294</v>
      </c>
      <c r="B125" s="86" t="s">
        <v>295</v>
      </c>
      <c r="C125" s="83" t="s">
        <v>6</v>
      </c>
      <c r="D125" s="83">
        <v>84.7</v>
      </c>
      <c r="E125" s="48" t="s">
        <v>296</v>
      </c>
      <c r="F125" s="62">
        <v>46.89</v>
      </c>
      <c r="G125" s="49">
        <f t="shared" si="10"/>
        <v>1453.59</v>
      </c>
      <c r="H125" s="41"/>
      <c r="I125" s="42"/>
      <c r="J125" s="43"/>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c r="CU125" s="50"/>
      <c r="CV125" s="50"/>
      <c r="CW125" s="50"/>
      <c r="CX125" s="50"/>
      <c r="CY125" s="50"/>
      <c r="CZ125" s="50"/>
      <c r="DA125" s="50"/>
      <c r="DB125" s="50"/>
      <c r="DC125" s="50"/>
      <c r="DD125" s="50"/>
      <c r="DE125" s="50"/>
      <c r="DF125" s="50"/>
      <c r="DG125" s="50"/>
      <c r="DH125" s="50"/>
      <c r="DI125" s="50"/>
      <c r="DJ125" s="50"/>
      <c r="DK125" s="50"/>
      <c r="DL125" s="50"/>
      <c r="DM125" s="50"/>
      <c r="DN125" s="50"/>
      <c r="DO125" s="50"/>
      <c r="DP125" s="50"/>
      <c r="DQ125" s="50"/>
      <c r="DR125" s="50"/>
      <c r="DS125" s="50"/>
      <c r="DT125" s="50"/>
      <c r="DU125" s="50"/>
      <c r="DV125" s="50"/>
      <c r="DW125" s="50"/>
      <c r="DX125" s="50"/>
      <c r="DY125" s="50"/>
      <c r="DZ125" s="50"/>
      <c r="EA125" s="50"/>
      <c r="EB125" s="50"/>
      <c r="EC125" s="50"/>
      <c r="ED125" s="50"/>
      <c r="EE125" s="50"/>
      <c r="EF125" s="50"/>
      <c r="EG125" s="50"/>
      <c r="EH125" s="50"/>
      <c r="EI125" s="50"/>
      <c r="EJ125" s="50"/>
      <c r="EK125" s="50"/>
      <c r="EL125" s="50"/>
      <c r="EM125" s="50"/>
      <c r="EN125" s="50"/>
      <c r="EO125" s="50"/>
      <c r="EP125" s="50"/>
      <c r="EQ125" s="50"/>
      <c r="ER125" s="50"/>
      <c r="ES125" s="50"/>
      <c r="ET125" s="50"/>
      <c r="EU125" s="50"/>
      <c r="EV125" s="50"/>
      <c r="EW125" s="50"/>
      <c r="EX125" s="50"/>
      <c r="EY125" s="50"/>
      <c r="EZ125" s="50"/>
      <c r="FA125" s="50"/>
      <c r="FB125" s="50"/>
      <c r="FC125" s="50"/>
      <c r="FD125" s="50"/>
      <c r="FE125" s="50"/>
      <c r="FF125" s="50"/>
      <c r="FG125" s="50"/>
      <c r="FH125" s="50"/>
      <c r="FI125" s="50"/>
      <c r="FJ125" s="50"/>
      <c r="FK125" s="50"/>
      <c r="FL125" s="50"/>
      <c r="FM125" s="50"/>
      <c r="FN125" s="50"/>
      <c r="FO125" s="50"/>
      <c r="FP125" s="50"/>
      <c r="FQ125" s="50"/>
      <c r="FR125" s="50"/>
      <c r="FS125" s="50"/>
      <c r="FT125" s="50"/>
      <c r="FU125" s="50"/>
      <c r="FV125" s="50"/>
      <c r="FW125" s="50"/>
      <c r="FX125" s="50"/>
      <c r="FY125" s="50"/>
      <c r="FZ125" s="50"/>
      <c r="GA125" s="50"/>
      <c r="GB125" s="50"/>
      <c r="GC125" s="50"/>
      <c r="GD125" s="50"/>
      <c r="GE125" s="50"/>
      <c r="GF125" s="50"/>
      <c r="GG125" s="50"/>
      <c r="GH125" s="50"/>
      <c r="GI125" s="50"/>
      <c r="GJ125" s="50"/>
      <c r="GK125" s="50"/>
      <c r="GL125" s="50"/>
      <c r="GM125" s="50"/>
      <c r="GN125" s="50"/>
      <c r="GO125" s="50"/>
      <c r="GP125" s="50"/>
      <c r="GQ125" s="50"/>
      <c r="GR125" s="50"/>
      <c r="GS125" s="50"/>
      <c r="GT125" s="50"/>
      <c r="GU125" s="50"/>
      <c r="GV125" s="50"/>
      <c r="GW125" s="50"/>
      <c r="GX125" s="50"/>
      <c r="GY125" s="50"/>
      <c r="GZ125" s="50"/>
      <c r="HA125" s="50"/>
      <c r="HB125" s="50"/>
      <c r="HC125" s="50"/>
      <c r="HD125" s="50"/>
      <c r="HE125" s="50"/>
      <c r="HF125" s="50"/>
      <c r="HG125" s="50"/>
      <c r="HH125" s="50"/>
      <c r="HI125" s="50"/>
      <c r="HJ125" s="50"/>
      <c r="HK125" s="50"/>
      <c r="HL125" s="50"/>
      <c r="HM125" s="50"/>
      <c r="HN125" s="50"/>
      <c r="HO125" s="50"/>
      <c r="HP125" s="50"/>
      <c r="HQ125" s="50"/>
      <c r="HR125" s="50"/>
      <c r="HS125" s="50"/>
      <c r="HT125" s="50"/>
      <c r="HU125" s="50"/>
      <c r="HV125" s="50"/>
      <c r="HW125" s="50"/>
      <c r="HX125" s="50"/>
      <c r="HY125" s="50"/>
      <c r="HZ125" s="50"/>
      <c r="IA125" s="50"/>
      <c r="IB125" s="50"/>
      <c r="IC125" s="50"/>
      <c r="ID125" s="50"/>
      <c r="IE125" s="50"/>
      <c r="IF125" s="50"/>
      <c r="IG125" s="50"/>
      <c r="IH125" s="50"/>
    </row>
    <row r="126">
      <c r="A126" s="89" t="s">
        <v>297</v>
      </c>
      <c r="B126" s="86" t="s">
        <v>298</v>
      </c>
      <c r="C126" s="83" t="s">
        <v>6</v>
      </c>
      <c r="D126" s="83">
        <v>577.5</v>
      </c>
      <c r="E126" s="48" t="s">
        <v>299</v>
      </c>
      <c r="F126" s="62">
        <v>12.76</v>
      </c>
      <c r="G126" s="49">
        <f t="shared" si="10"/>
        <v>995.28</v>
      </c>
      <c r="H126" s="67"/>
      <c r="I126" s="42"/>
      <c r="J126" s="43"/>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0"/>
      <c r="FH126" s="50"/>
      <c r="FI126" s="50"/>
      <c r="FJ126" s="50"/>
      <c r="FK126" s="50"/>
      <c r="FL126" s="50"/>
      <c r="FM126" s="50"/>
      <c r="FN126" s="50"/>
      <c r="FO126" s="50"/>
      <c r="FP126" s="50"/>
      <c r="FQ126" s="50"/>
      <c r="FR126" s="50"/>
      <c r="FS126" s="50"/>
      <c r="FT126" s="50"/>
      <c r="FU126" s="50"/>
      <c r="FV126" s="50"/>
      <c r="FW126" s="50"/>
      <c r="FX126" s="50"/>
      <c r="FY126" s="50"/>
      <c r="FZ126" s="50"/>
      <c r="GA126" s="50"/>
      <c r="GB126" s="50"/>
      <c r="GC126" s="50"/>
      <c r="GD126" s="50"/>
      <c r="GE126" s="50"/>
      <c r="GF126" s="50"/>
      <c r="GG126" s="50"/>
      <c r="GH126" s="50"/>
      <c r="GI126" s="50"/>
      <c r="GJ126" s="50"/>
      <c r="GK126" s="50"/>
      <c r="GL126" s="50"/>
      <c r="GM126" s="50"/>
      <c r="GN126" s="50"/>
      <c r="GO126" s="50"/>
      <c r="GP126" s="50"/>
      <c r="GQ126" s="50"/>
      <c r="GR126" s="50"/>
      <c r="GS126" s="50"/>
      <c r="GT126" s="50"/>
      <c r="GU126" s="50"/>
      <c r="GV126" s="50"/>
      <c r="GW126" s="50"/>
      <c r="GX126" s="50"/>
      <c r="GY126" s="50"/>
      <c r="GZ126" s="50"/>
      <c r="HA126" s="50"/>
      <c r="HB126" s="50"/>
      <c r="HC126" s="50"/>
      <c r="HD126" s="50"/>
      <c r="HE126" s="50"/>
      <c r="HF126" s="50"/>
      <c r="HG126" s="50"/>
      <c r="HH126" s="50"/>
      <c r="HI126" s="50"/>
      <c r="HJ126" s="50"/>
      <c r="HK126" s="50"/>
      <c r="HL126" s="50"/>
      <c r="HM126" s="50"/>
      <c r="HN126" s="50"/>
      <c r="HO126" s="50"/>
      <c r="HP126" s="50"/>
      <c r="HQ126" s="50"/>
      <c r="HR126" s="50"/>
      <c r="HS126" s="50"/>
      <c r="HT126" s="50"/>
      <c r="HU126" s="50"/>
      <c r="HV126" s="50"/>
      <c r="HW126" s="50"/>
      <c r="HX126" s="50"/>
      <c r="HY126" s="50"/>
      <c r="HZ126" s="50"/>
      <c r="IA126" s="50"/>
      <c r="IB126" s="50"/>
      <c r="IC126" s="50"/>
      <c r="ID126" s="50"/>
      <c r="IE126" s="50"/>
      <c r="IF126" s="50"/>
      <c r="IG126" s="50"/>
      <c r="IH126" s="50"/>
    </row>
    <row r="127">
      <c r="A127" s="89" t="s">
        <v>300</v>
      </c>
      <c r="B127" s="86" t="s">
        <v>301</v>
      </c>
      <c r="C127" s="83" t="s">
        <v>6</v>
      </c>
      <c r="D127" s="83">
        <v>385.0</v>
      </c>
      <c r="E127" s="48" t="s">
        <v>302</v>
      </c>
      <c r="F127" s="62">
        <v>7.82</v>
      </c>
      <c r="G127" s="49">
        <f t="shared" si="10"/>
        <v>461.38</v>
      </c>
      <c r="H127" s="67"/>
      <c r="I127" s="42"/>
      <c r="J127" s="43"/>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c r="CU127" s="50"/>
      <c r="CV127" s="50"/>
      <c r="CW127" s="50"/>
      <c r="CX127" s="50"/>
      <c r="CY127" s="50"/>
      <c r="CZ127" s="50"/>
      <c r="DA127" s="50"/>
      <c r="DB127" s="50"/>
      <c r="DC127" s="50"/>
      <c r="DD127" s="50"/>
      <c r="DE127" s="50"/>
      <c r="DF127" s="50"/>
      <c r="DG127" s="50"/>
      <c r="DH127" s="50"/>
      <c r="DI127" s="50"/>
      <c r="DJ127" s="50"/>
      <c r="DK127" s="50"/>
      <c r="DL127" s="50"/>
      <c r="DM127" s="50"/>
      <c r="DN127" s="50"/>
      <c r="DO127" s="50"/>
      <c r="DP127" s="50"/>
      <c r="DQ127" s="50"/>
      <c r="DR127" s="50"/>
      <c r="DS127" s="50"/>
      <c r="DT127" s="50"/>
      <c r="DU127" s="50"/>
      <c r="DV127" s="50"/>
      <c r="DW127" s="50"/>
      <c r="DX127" s="50"/>
      <c r="DY127" s="50"/>
      <c r="DZ127" s="50"/>
      <c r="EA127" s="50"/>
      <c r="EB127" s="50"/>
      <c r="EC127" s="50"/>
      <c r="ED127" s="50"/>
      <c r="EE127" s="50"/>
      <c r="EF127" s="50"/>
      <c r="EG127" s="50"/>
      <c r="EH127" s="50"/>
      <c r="EI127" s="50"/>
      <c r="EJ127" s="50"/>
      <c r="EK127" s="50"/>
      <c r="EL127" s="50"/>
      <c r="EM127" s="50"/>
      <c r="EN127" s="50"/>
      <c r="EO127" s="50"/>
      <c r="EP127" s="50"/>
      <c r="EQ127" s="50"/>
      <c r="ER127" s="50"/>
      <c r="ES127" s="50"/>
      <c r="ET127" s="50"/>
      <c r="EU127" s="50"/>
      <c r="EV127" s="50"/>
      <c r="EW127" s="50"/>
      <c r="EX127" s="50"/>
      <c r="EY127" s="50"/>
      <c r="EZ127" s="50"/>
      <c r="FA127" s="50"/>
      <c r="FB127" s="50"/>
      <c r="FC127" s="50"/>
      <c r="FD127" s="50"/>
      <c r="FE127" s="50"/>
      <c r="FF127" s="50"/>
      <c r="FG127" s="50"/>
      <c r="FH127" s="50"/>
      <c r="FI127" s="50"/>
      <c r="FJ127" s="50"/>
      <c r="FK127" s="50"/>
      <c r="FL127" s="50"/>
      <c r="FM127" s="50"/>
      <c r="FN127" s="50"/>
      <c r="FO127" s="50"/>
      <c r="FP127" s="50"/>
      <c r="FQ127" s="50"/>
      <c r="FR127" s="50"/>
      <c r="FS127" s="50"/>
      <c r="FT127" s="50"/>
      <c r="FU127" s="50"/>
      <c r="FV127" s="50"/>
      <c r="FW127" s="50"/>
      <c r="FX127" s="50"/>
      <c r="FY127" s="50"/>
      <c r="FZ127" s="50"/>
      <c r="GA127" s="50"/>
      <c r="GB127" s="50"/>
      <c r="GC127" s="50"/>
      <c r="GD127" s="50"/>
      <c r="GE127" s="50"/>
      <c r="GF127" s="50"/>
      <c r="GG127" s="50"/>
      <c r="GH127" s="50"/>
      <c r="GI127" s="50"/>
      <c r="GJ127" s="50"/>
      <c r="GK127" s="50"/>
      <c r="GL127" s="50"/>
      <c r="GM127" s="50"/>
      <c r="GN127" s="50"/>
      <c r="GO127" s="50"/>
      <c r="GP127" s="50"/>
      <c r="GQ127" s="50"/>
      <c r="GR127" s="50"/>
      <c r="GS127" s="50"/>
      <c r="GT127" s="50"/>
      <c r="GU127" s="50"/>
      <c r="GV127" s="50"/>
      <c r="GW127" s="50"/>
      <c r="GX127" s="50"/>
      <c r="GY127" s="50"/>
      <c r="GZ127" s="50"/>
      <c r="HA127" s="50"/>
      <c r="HB127" s="50"/>
      <c r="HC127" s="50"/>
      <c r="HD127" s="50"/>
      <c r="HE127" s="50"/>
      <c r="HF127" s="50"/>
      <c r="HG127" s="50"/>
      <c r="HH127" s="50"/>
      <c r="HI127" s="50"/>
      <c r="HJ127" s="50"/>
      <c r="HK127" s="50"/>
      <c r="HL127" s="50"/>
      <c r="HM127" s="50"/>
      <c r="HN127" s="50"/>
      <c r="HO127" s="50"/>
      <c r="HP127" s="50"/>
      <c r="HQ127" s="50"/>
      <c r="HR127" s="50"/>
      <c r="HS127" s="50"/>
      <c r="HT127" s="50"/>
      <c r="HU127" s="50"/>
      <c r="HV127" s="50"/>
      <c r="HW127" s="50"/>
      <c r="HX127" s="50"/>
      <c r="HY127" s="50"/>
      <c r="HZ127" s="50"/>
      <c r="IA127" s="50"/>
      <c r="IB127" s="50"/>
      <c r="IC127" s="50"/>
      <c r="ID127" s="50"/>
      <c r="IE127" s="50"/>
      <c r="IF127" s="50"/>
      <c r="IG127" s="50"/>
      <c r="IH127" s="50"/>
    </row>
    <row r="128">
      <c r="A128" s="89" t="s">
        <v>303</v>
      </c>
      <c r="B128" s="86" t="s">
        <v>304</v>
      </c>
      <c r="C128" s="83" t="s">
        <v>6</v>
      </c>
      <c r="D128" s="83">
        <v>385.0</v>
      </c>
      <c r="E128" s="48" t="s">
        <v>305</v>
      </c>
      <c r="F128" s="62">
        <v>167.87</v>
      </c>
      <c r="G128" s="49">
        <f t="shared" si="10"/>
        <v>8225.63</v>
      </c>
      <c r="H128" s="41"/>
      <c r="I128" s="42"/>
      <c r="J128" s="43"/>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50"/>
      <c r="DK128" s="50"/>
      <c r="DL128" s="50"/>
      <c r="DM128" s="50"/>
      <c r="DN128" s="50"/>
      <c r="DO128" s="50"/>
      <c r="DP128" s="50"/>
      <c r="DQ128" s="50"/>
      <c r="DR128" s="50"/>
      <c r="DS128" s="50"/>
      <c r="DT128" s="50"/>
      <c r="DU128" s="50"/>
      <c r="DV128" s="50"/>
      <c r="DW128" s="50"/>
      <c r="DX128" s="50"/>
      <c r="DY128" s="50"/>
      <c r="DZ128" s="50"/>
      <c r="EA128" s="50"/>
      <c r="EB128" s="50"/>
      <c r="EC128" s="50"/>
      <c r="ED128" s="50"/>
      <c r="EE128" s="50"/>
      <c r="EF128" s="50"/>
      <c r="EG128" s="50"/>
      <c r="EH128" s="50"/>
      <c r="EI128" s="50"/>
      <c r="EJ128" s="50"/>
      <c r="EK128" s="50"/>
      <c r="EL128" s="50"/>
      <c r="EM128" s="50"/>
      <c r="EN128" s="50"/>
      <c r="EO128" s="50"/>
      <c r="EP128" s="50"/>
      <c r="EQ128" s="50"/>
      <c r="ER128" s="50"/>
      <c r="ES128" s="50"/>
      <c r="ET128" s="50"/>
      <c r="EU128" s="50"/>
      <c r="EV128" s="50"/>
      <c r="EW128" s="50"/>
      <c r="EX128" s="50"/>
      <c r="EY128" s="50"/>
      <c r="EZ128" s="50"/>
      <c r="FA128" s="50"/>
      <c r="FB128" s="50"/>
      <c r="FC128" s="50"/>
      <c r="FD128" s="50"/>
      <c r="FE128" s="50"/>
      <c r="FF128" s="50"/>
      <c r="FG128" s="50"/>
      <c r="FH128" s="50"/>
      <c r="FI128" s="50"/>
      <c r="FJ128" s="50"/>
      <c r="FK128" s="50"/>
      <c r="FL128" s="50"/>
      <c r="FM128" s="50"/>
      <c r="FN128" s="50"/>
      <c r="FO128" s="50"/>
      <c r="FP128" s="50"/>
      <c r="FQ128" s="50"/>
      <c r="FR128" s="50"/>
      <c r="FS128" s="50"/>
      <c r="FT128" s="50"/>
      <c r="FU128" s="50"/>
      <c r="FV128" s="50"/>
      <c r="FW128" s="50"/>
      <c r="FX128" s="50"/>
      <c r="FY128" s="50"/>
      <c r="FZ128" s="50"/>
      <c r="GA128" s="50"/>
      <c r="GB128" s="50"/>
      <c r="GC128" s="50"/>
      <c r="GD128" s="50"/>
      <c r="GE128" s="50"/>
      <c r="GF128" s="50"/>
      <c r="GG128" s="50"/>
      <c r="GH128" s="50"/>
      <c r="GI128" s="50"/>
      <c r="GJ128" s="50"/>
      <c r="GK128" s="50"/>
      <c r="GL128" s="50"/>
      <c r="GM128" s="50"/>
      <c r="GN128" s="50"/>
      <c r="GO128" s="50"/>
      <c r="GP128" s="50"/>
      <c r="GQ128" s="50"/>
      <c r="GR128" s="50"/>
      <c r="GS128" s="50"/>
      <c r="GT128" s="50"/>
      <c r="GU128" s="50"/>
      <c r="GV128" s="50"/>
      <c r="GW128" s="50"/>
      <c r="GX128" s="50"/>
      <c r="GY128" s="50"/>
      <c r="GZ128" s="50"/>
      <c r="HA128" s="50"/>
      <c r="HB128" s="50"/>
      <c r="HC128" s="50"/>
      <c r="HD128" s="50"/>
      <c r="HE128" s="50"/>
      <c r="HF128" s="50"/>
      <c r="HG128" s="50"/>
      <c r="HH128" s="50"/>
      <c r="HI128" s="50"/>
      <c r="HJ128" s="50"/>
      <c r="HK128" s="50"/>
      <c r="HL128" s="50"/>
      <c r="HM128" s="50"/>
      <c r="HN128" s="50"/>
      <c r="HO128" s="50"/>
      <c r="HP128" s="50"/>
      <c r="HQ128" s="50"/>
      <c r="HR128" s="50"/>
      <c r="HS128" s="50"/>
      <c r="HT128" s="50"/>
      <c r="HU128" s="50"/>
      <c r="HV128" s="50"/>
      <c r="HW128" s="50"/>
      <c r="HX128" s="50"/>
      <c r="HY128" s="50"/>
      <c r="HZ128" s="50"/>
      <c r="IA128" s="50"/>
      <c r="IB128" s="50"/>
      <c r="IC128" s="50"/>
      <c r="ID128" s="50"/>
      <c r="IE128" s="50"/>
      <c r="IF128" s="50"/>
      <c r="IG128" s="50"/>
      <c r="IH128" s="50"/>
    </row>
    <row r="129">
      <c r="A129" s="89" t="s">
        <v>306</v>
      </c>
      <c r="B129" s="88" t="s">
        <v>307</v>
      </c>
      <c r="C129" s="60" t="s">
        <v>6</v>
      </c>
      <c r="D129" s="60">
        <v>770.0</v>
      </c>
      <c r="E129" s="48" t="s">
        <v>308</v>
      </c>
      <c r="F129" s="62">
        <v>305.59</v>
      </c>
      <c r="G129" s="49">
        <f t="shared" si="10"/>
        <v>39421.11</v>
      </c>
      <c r="H129" s="41"/>
      <c r="I129" s="42"/>
      <c r="J129" s="43"/>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50"/>
      <c r="FO129" s="50"/>
      <c r="FP129" s="50"/>
      <c r="FQ129" s="50"/>
      <c r="FR129" s="50"/>
      <c r="FS129" s="50"/>
      <c r="FT129" s="50"/>
      <c r="FU129" s="50"/>
      <c r="FV129" s="50"/>
      <c r="FW129" s="50"/>
      <c r="FX129" s="50"/>
      <c r="FY129" s="50"/>
      <c r="FZ129" s="50"/>
      <c r="GA129" s="50"/>
      <c r="GB129" s="50"/>
      <c r="GC129" s="50"/>
      <c r="GD129" s="50"/>
      <c r="GE129" s="50"/>
      <c r="GF129" s="50"/>
      <c r="GG129" s="50"/>
      <c r="GH129" s="50"/>
      <c r="GI129" s="50"/>
      <c r="GJ129" s="50"/>
      <c r="GK129" s="50"/>
      <c r="GL129" s="50"/>
      <c r="GM129" s="50"/>
      <c r="GN129" s="50"/>
      <c r="GO129" s="50"/>
      <c r="GP129" s="50"/>
      <c r="GQ129" s="50"/>
      <c r="GR129" s="50"/>
      <c r="GS129" s="50"/>
      <c r="GT129" s="50"/>
      <c r="GU129" s="50"/>
      <c r="GV129" s="50"/>
      <c r="GW129" s="50"/>
      <c r="GX129" s="50"/>
      <c r="GY129" s="50"/>
      <c r="GZ129" s="50"/>
      <c r="HA129" s="50"/>
      <c r="HB129" s="50"/>
      <c r="HC129" s="50"/>
      <c r="HD129" s="50"/>
      <c r="HE129" s="50"/>
      <c r="HF129" s="50"/>
      <c r="HG129" s="50"/>
      <c r="HH129" s="50"/>
      <c r="HI129" s="50"/>
      <c r="HJ129" s="50"/>
      <c r="HK129" s="50"/>
      <c r="HL129" s="50"/>
      <c r="HM129" s="50"/>
      <c r="HN129" s="50"/>
      <c r="HO129" s="50"/>
      <c r="HP129" s="50"/>
      <c r="HQ129" s="50"/>
      <c r="HR129" s="50"/>
      <c r="HS129" s="50"/>
      <c r="HT129" s="50"/>
      <c r="HU129" s="50"/>
      <c r="HV129" s="50"/>
      <c r="HW129" s="50"/>
      <c r="HX129" s="50"/>
      <c r="HY129" s="50"/>
      <c r="HZ129" s="50"/>
      <c r="IA129" s="50"/>
      <c r="IB129" s="50"/>
      <c r="IC129" s="50"/>
      <c r="ID129" s="50"/>
      <c r="IE129" s="50"/>
      <c r="IF129" s="50"/>
      <c r="IG129" s="50"/>
      <c r="IH129" s="50"/>
    </row>
    <row r="130">
      <c r="A130" s="89" t="s">
        <v>309</v>
      </c>
      <c r="B130" s="88" t="s">
        <v>310</v>
      </c>
      <c r="C130" s="60" t="s">
        <v>55</v>
      </c>
      <c r="D130" s="60">
        <v>381.15</v>
      </c>
      <c r="E130" s="48" t="s">
        <v>311</v>
      </c>
      <c r="F130" s="62">
        <v>493.32</v>
      </c>
      <c r="G130" s="49">
        <v>8697.22</v>
      </c>
      <c r="H130" s="41"/>
      <c r="I130" s="42"/>
      <c r="J130" s="43"/>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50"/>
      <c r="DK130" s="50"/>
      <c r="DL130" s="50"/>
      <c r="DM130" s="50"/>
      <c r="DN130" s="50"/>
      <c r="DO130" s="50"/>
      <c r="DP130" s="50"/>
      <c r="DQ130" s="50"/>
      <c r="DR130" s="50"/>
      <c r="DS130" s="50"/>
      <c r="DT130" s="50"/>
      <c r="DU130" s="50"/>
      <c r="DV130" s="50"/>
      <c r="DW130" s="50"/>
      <c r="DX130" s="50"/>
      <c r="DY130" s="50"/>
      <c r="DZ130" s="50"/>
      <c r="EA130" s="50"/>
      <c r="EB130" s="50"/>
      <c r="EC130" s="50"/>
      <c r="ED130" s="50"/>
      <c r="EE130" s="50"/>
      <c r="EF130" s="50"/>
      <c r="EG130" s="50"/>
      <c r="EH130" s="50"/>
      <c r="EI130" s="50"/>
      <c r="EJ130" s="50"/>
      <c r="EK130" s="50"/>
      <c r="EL130" s="50"/>
      <c r="EM130" s="50"/>
      <c r="EN130" s="50"/>
      <c r="EO130" s="50"/>
      <c r="EP130" s="50"/>
      <c r="EQ130" s="50"/>
      <c r="ER130" s="50"/>
      <c r="ES130" s="50"/>
      <c r="ET130" s="50"/>
      <c r="EU130" s="50"/>
      <c r="EV130" s="50"/>
      <c r="EW130" s="50"/>
      <c r="EX130" s="50"/>
      <c r="EY130" s="50"/>
      <c r="EZ130" s="50"/>
      <c r="FA130" s="50"/>
      <c r="FB130" s="50"/>
      <c r="FC130" s="50"/>
      <c r="FD130" s="50"/>
      <c r="FE130" s="50"/>
      <c r="FF130" s="50"/>
      <c r="FG130" s="50"/>
      <c r="FH130" s="50"/>
      <c r="FI130" s="50"/>
      <c r="FJ130" s="50"/>
      <c r="FK130" s="50"/>
      <c r="FL130" s="50"/>
      <c r="FM130" s="50"/>
      <c r="FN130" s="50"/>
      <c r="FO130" s="50"/>
      <c r="FP130" s="50"/>
      <c r="FQ130" s="50"/>
      <c r="FR130" s="50"/>
      <c r="FS130" s="50"/>
      <c r="FT130" s="50"/>
      <c r="FU130" s="50"/>
      <c r="FV130" s="50"/>
      <c r="FW130" s="50"/>
      <c r="FX130" s="50"/>
      <c r="FY130" s="50"/>
      <c r="FZ130" s="50"/>
      <c r="GA130" s="50"/>
      <c r="GB130" s="50"/>
      <c r="GC130" s="50"/>
      <c r="GD130" s="50"/>
      <c r="GE130" s="50"/>
      <c r="GF130" s="50"/>
      <c r="GG130" s="50"/>
      <c r="GH130" s="50"/>
      <c r="GI130" s="50"/>
      <c r="GJ130" s="50"/>
      <c r="GK130" s="50"/>
      <c r="GL130" s="50"/>
      <c r="GM130" s="50"/>
      <c r="GN130" s="50"/>
      <c r="GO130" s="50"/>
      <c r="GP130" s="50"/>
      <c r="GQ130" s="50"/>
      <c r="GR130" s="50"/>
      <c r="GS130" s="50"/>
      <c r="GT130" s="50"/>
      <c r="GU130" s="50"/>
      <c r="GV130" s="50"/>
      <c r="GW130" s="50"/>
      <c r="GX130" s="50"/>
      <c r="GY130" s="50"/>
      <c r="GZ130" s="50"/>
      <c r="HA130" s="50"/>
      <c r="HB130" s="50"/>
      <c r="HC130" s="50"/>
      <c r="HD130" s="50"/>
      <c r="HE130" s="50"/>
      <c r="HF130" s="50"/>
      <c r="HG130" s="50"/>
      <c r="HH130" s="50"/>
      <c r="HI130" s="50"/>
      <c r="HJ130" s="50"/>
      <c r="HK130" s="50"/>
      <c r="HL130" s="50"/>
      <c r="HM130" s="50"/>
      <c r="HN130" s="50"/>
      <c r="HO130" s="50"/>
      <c r="HP130" s="50"/>
      <c r="HQ130" s="50"/>
      <c r="HR130" s="50"/>
      <c r="HS130" s="50"/>
      <c r="HT130" s="50"/>
      <c r="HU130" s="50"/>
      <c r="HV130" s="50"/>
      <c r="HW130" s="50"/>
      <c r="HX130" s="50"/>
      <c r="HY130" s="50"/>
      <c r="HZ130" s="50"/>
      <c r="IA130" s="50"/>
      <c r="IB130" s="50"/>
      <c r="IC130" s="50"/>
      <c r="ID130" s="50"/>
      <c r="IE130" s="50"/>
      <c r="IF130" s="50"/>
      <c r="IG130" s="50"/>
      <c r="IH130" s="50"/>
    </row>
    <row r="131">
      <c r="A131" s="89" t="s">
        <v>312</v>
      </c>
      <c r="B131" s="88" t="s">
        <v>206</v>
      </c>
      <c r="C131" s="60" t="s">
        <v>19</v>
      </c>
      <c r="D131" s="61">
        <v>1501.5</v>
      </c>
      <c r="E131" s="48" t="s">
        <v>313</v>
      </c>
      <c r="F131" s="62">
        <v>43.84</v>
      </c>
      <c r="G131" s="49">
        <v>13796.44</v>
      </c>
      <c r="H131" s="41"/>
      <c r="I131" s="42"/>
      <c r="J131" s="43"/>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50"/>
      <c r="DK131" s="50"/>
      <c r="DL131" s="50"/>
      <c r="DM131" s="50"/>
      <c r="DN131" s="50"/>
      <c r="DO131" s="50"/>
      <c r="DP131" s="50"/>
      <c r="DQ131" s="50"/>
      <c r="DR131" s="50"/>
      <c r="DS131" s="50"/>
      <c r="DT131" s="50"/>
      <c r="DU131" s="50"/>
      <c r="DV131" s="50"/>
      <c r="DW131" s="50"/>
      <c r="DX131" s="50"/>
      <c r="DY131" s="50"/>
      <c r="DZ131" s="50"/>
      <c r="EA131" s="50"/>
      <c r="EB131" s="50"/>
      <c r="EC131" s="50"/>
      <c r="ED131" s="50"/>
      <c r="EE131" s="50"/>
      <c r="EF131" s="50"/>
      <c r="EG131" s="50"/>
      <c r="EH131" s="50"/>
      <c r="EI131" s="50"/>
      <c r="EJ131" s="50"/>
      <c r="EK131" s="50"/>
      <c r="EL131" s="50"/>
      <c r="EM131" s="50"/>
      <c r="EN131" s="50"/>
      <c r="EO131" s="50"/>
      <c r="EP131" s="50"/>
      <c r="EQ131" s="50"/>
      <c r="ER131" s="50"/>
      <c r="ES131" s="50"/>
      <c r="ET131" s="50"/>
      <c r="EU131" s="50"/>
      <c r="EV131" s="50"/>
      <c r="EW131" s="50"/>
      <c r="EX131" s="50"/>
      <c r="EY131" s="50"/>
      <c r="EZ131" s="50"/>
      <c r="FA131" s="50"/>
      <c r="FB131" s="50"/>
      <c r="FC131" s="50"/>
      <c r="FD131" s="50"/>
      <c r="FE131" s="50"/>
      <c r="FF131" s="50"/>
      <c r="FG131" s="50"/>
      <c r="FH131" s="50"/>
      <c r="FI131" s="50"/>
      <c r="FJ131" s="50"/>
      <c r="FK131" s="50"/>
      <c r="FL131" s="50"/>
      <c r="FM131" s="50"/>
      <c r="FN131" s="50"/>
      <c r="FO131" s="50"/>
      <c r="FP131" s="50"/>
      <c r="FQ131" s="50"/>
      <c r="FR131" s="50"/>
      <c r="FS131" s="50"/>
      <c r="FT131" s="50"/>
      <c r="FU131" s="50"/>
      <c r="FV131" s="50"/>
      <c r="FW131" s="50"/>
      <c r="FX131" s="50"/>
      <c r="FY131" s="50"/>
      <c r="FZ131" s="50"/>
      <c r="GA131" s="50"/>
      <c r="GB131" s="50"/>
      <c r="GC131" s="50"/>
      <c r="GD131" s="50"/>
      <c r="GE131" s="50"/>
      <c r="GF131" s="50"/>
      <c r="GG131" s="50"/>
      <c r="GH131" s="50"/>
      <c r="GI131" s="50"/>
      <c r="GJ131" s="50"/>
      <c r="GK131" s="50"/>
      <c r="GL131" s="50"/>
      <c r="GM131" s="50"/>
      <c r="GN131" s="50"/>
      <c r="GO131" s="50"/>
      <c r="GP131" s="50"/>
      <c r="GQ131" s="50"/>
      <c r="GR131" s="50"/>
      <c r="GS131" s="50"/>
      <c r="GT131" s="50"/>
      <c r="GU131" s="50"/>
      <c r="GV131" s="50"/>
      <c r="GW131" s="50"/>
      <c r="GX131" s="50"/>
      <c r="GY131" s="50"/>
      <c r="GZ131" s="50"/>
      <c r="HA131" s="50"/>
      <c r="HB131" s="50"/>
      <c r="HC131" s="50"/>
      <c r="HD131" s="50"/>
      <c r="HE131" s="50"/>
      <c r="HF131" s="50"/>
      <c r="HG131" s="50"/>
      <c r="HH131" s="50"/>
      <c r="HI131" s="50"/>
      <c r="HJ131" s="50"/>
      <c r="HK131" s="50"/>
      <c r="HL131" s="50"/>
      <c r="HM131" s="50"/>
      <c r="HN131" s="50"/>
      <c r="HO131" s="50"/>
      <c r="HP131" s="50"/>
      <c r="HQ131" s="50"/>
      <c r="HR131" s="50"/>
      <c r="HS131" s="50"/>
      <c r="HT131" s="50"/>
      <c r="HU131" s="50"/>
      <c r="HV131" s="50"/>
      <c r="HW131" s="50"/>
      <c r="HX131" s="50"/>
      <c r="HY131" s="50"/>
      <c r="HZ131" s="50"/>
      <c r="IA131" s="50"/>
      <c r="IB131" s="50"/>
      <c r="IC131" s="50"/>
      <c r="ID131" s="50"/>
      <c r="IE131" s="50"/>
      <c r="IF131" s="50"/>
      <c r="IG131" s="50"/>
      <c r="IH131" s="50"/>
    </row>
    <row r="132">
      <c r="A132" s="89" t="s">
        <v>314</v>
      </c>
      <c r="B132" s="88" t="s">
        <v>209</v>
      </c>
      <c r="C132" s="60" t="s">
        <v>19</v>
      </c>
      <c r="D132" s="60">
        <v>770.0</v>
      </c>
      <c r="E132" s="48" t="s">
        <v>64</v>
      </c>
      <c r="F132" s="62">
        <v>56.46</v>
      </c>
      <c r="G132" s="49">
        <f t="shared" ref="G132:G134" si="11">E132*F132</f>
        <v>0</v>
      </c>
      <c r="H132" s="67"/>
      <c r="I132" s="42"/>
      <c r="J132" s="43"/>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0"/>
      <c r="CT132" s="50"/>
      <c r="CU132" s="50"/>
      <c r="CV132" s="50"/>
      <c r="CW132" s="50"/>
      <c r="CX132" s="50"/>
      <c r="CY132" s="50"/>
      <c r="CZ132" s="50"/>
      <c r="DA132" s="50"/>
      <c r="DB132" s="50"/>
      <c r="DC132" s="50"/>
      <c r="DD132" s="50"/>
      <c r="DE132" s="50"/>
      <c r="DF132" s="50"/>
      <c r="DG132" s="50"/>
      <c r="DH132" s="50"/>
      <c r="DI132" s="50"/>
      <c r="DJ132" s="50"/>
      <c r="DK132" s="50"/>
      <c r="DL132" s="50"/>
      <c r="DM132" s="50"/>
      <c r="DN132" s="50"/>
      <c r="DO132" s="50"/>
      <c r="DP132" s="50"/>
      <c r="DQ132" s="50"/>
      <c r="DR132" s="50"/>
      <c r="DS132" s="50"/>
      <c r="DT132" s="50"/>
      <c r="DU132" s="50"/>
      <c r="DV132" s="50"/>
      <c r="DW132" s="50"/>
      <c r="DX132" s="50"/>
      <c r="DY132" s="50"/>
      <c r="DZ132" s="50"/>
      <c r="EA132" s="50"/>
      <c r="EB132" s="50"/>
      <c r="EC132" s="50"/>
      <c r="ED132" s="50"/>
      <c r="EE132" s="50"/>
      <c r="EF132" s="50"/>
      <c r="EG132" s="50"/>
      <c r="EH132" s="50"/>
      <c r="EI132" s="50"/>
      <c r="EJ132" s="50"/>
      <c r="EK132" s="50"/>
      <c r="EL132" s="50"/>
      <c r="EM132" s="50"/>
      <c r="EN132" s="50"/>
      <c r="EO132" s="50"/>
      <c r="EP132" s="50"/>
      <c r="EQ132" s="50"/>
      <c r="ER132" s="50"/>
      <c r="ES132" s="50"/>
      <c r="ET132" s="50"/>
      <c r="EU132" s="50"/>
      <c r="EV132" s="50"/>
      <c r="EW132" s="50"/>
      <c r="EX132" s="50"/>
      <c r="EY132" s="50"/>
      <c r="EZ132" s="50"/>
      <c r="FA132" s="50"/>
      <c r="FB132" s="50"/>
      <c r="FC132" s="50"/>
      <c r="FD132" s="50"/>
      <c r="FE132" s="50"/>
      <c r="FF132" s="50"/>
      <c r="FG132" s="50"/>
      <c r="FH132" s="50"/>
      <c r="FI132" s="50"/>
      <c r="FJ132" s="50"/>
      <c r="FK132" s="50"/>
      <c r="FL132" s="50"/>
      <c r="FM132" s="50"/>
      <c r="FN132" s="50"/>
      <c r="FO132" s="50"/>
      <c r="FP132" s="50"/>
      <c r="FQ132" s="50"/>
      <c r="FR132" s="50"/>
      <c r="FS132" s="50"/>
      <c r="FT132" s="50"/>
      <c r="FU132" s="50"/>
      <c r="FV132" s="50"/>
      <c r="FW132" s="50"/>
      <c r="FX132" s="50"/>
      <c r="FY132" s="50"/>
      <c r="FZ132" s="50"/>
      <c r="GA132" s="50"/>
      <c r="GB132" s="50"/>
      <c r="GC132" s="50"/>
      <c r="GD132" s="50"/>
      <c r="GE132" s="50"/>
      <c r="GF132" s="50"/>
      <c r="GG132" s="50"/>
      <c r="GH132" s="50"/>
      <c r="GI132" s="50"/>
      <c r="GJ132" s="50"/>
      <c r="GK132" s="50"/>
      <c r="GL132" s="50"/>
      <c r="GM132" s="50"/>
      <c r="GN132" s="50"/>
      <c r="GO132" s="50"/>
      <c r="GP132" s="50"/>
      <c r="GQ132" s="50"/>
      <c r="GR132" s="50"/>
      <c r="GS132" s="50"/>
      <c r="GT132" s="50"/>
      <c r="GU132" s="50"/>
      <c r="GV132" s="50"/>
      <c r="GW132" s="50"/>
      <c r="GX132" s="50"/>
      <c r="GY132" s="50"/>
      <c r="GZ132" s="50"/>
      <c r="HA132" s="50"/>
      <c r="HB132" s="50"/>
      <c r="HC132" s="50"/>
      <c r="HD132" s="50"/>
      <c r="HE132" s="50"/>
      <c r="HF132" s="50"/>
      <c r="HG132" s="50"/>
      <c r="HH132" s="50"/>
      <c r="HI132" s="50"/>
      <c r="HJ132" s="50"/>
      <c r="HK132" s="50"/>
      <c r="HL132" s="50"/>
      <c r="HM132" s="50"/>
      <c r="HN132" s="50"/>
      <c r="HO132" s="50"/>
      <c r="HP132" s="50"/>
      <c r="HQ132" s="50"/>
      <c r="HR132" s="50"/>
      <c r="HS132" s="50"/>
      <c r="HT132" s="50"/>
      <c r="HU132" s="50"/>
      <c r="HV132" s="50"/>
      <c r="HW132" s="50"/>
      <c r="HX132" s="50"/>
      <c r="HY132" s="50"/>
      <c r="HZ132" s="50"/>
      <c r="IA132" s="50"/>
      <c r="IB132" s="50"/>
      <c r="IC132" s="50"/>
      <c r="ID132" s="50"/>
      <c r="IE132" s="50"/>
      <c r="IF132" s="50"/>
      <c r="IG132" s="50"/>
      <c r="IH132" s="50"/>
    </row>
    <row r="133">
      <c r="A133" s="89" t="s">
        <v>315</v>
      </c>
      <c r="B133" s="88" t="s">
        <v>211</v>
      </c>
      <c r="C133" s="60" t="s">
        <v>19</v>
      </c>
      <c r="D133" s="60">
        <v>269.5</v>
      </c>
      <c r="E133" s="48" t="s">
        <v>64</v>
      </c>
      <c r="F133" s="62">
        <v>28.41</v>
      </c>
      <c r="G133" s="49">
        <f t="shared" si="11"/>
        <v>0</v>
      </c>
      <c r="H133" s="67"/>
      <c r="I133" s="42"/>
      <c r="J133" s="43"/>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0"/>
      <c r="CT133" s="50"/>
      <c r="CU133" s="50"/>
      <c r="CV133" s="50"/>
      <c r="CW133" s="50"/>
      <c r="CX133" s="50"/>
      <c r="CY133" s="50"/>
      <c r="CZ133" s="50"/>
      <c r="DA133" s="50"/>
      <c r="DB133" s="50"/>
      <c r="DC133" s="50"/>
      <c r="DD133" s="50"/>
      <c r="DE133" s="50"/>
      <c r="DF133" s="50"/>
      <c r="DG133" s="50"/>
      <c r="DH133" s="50"/>
      <c r="DI133" s="50"/>
      <c r="DJ133" s="50"/>
      <c r="DK133" s="50"/>
      <c r="DL133" s="50"/>
      <c r="DM133" s="50"/>
      <c r="DN133" s="50"/>
      <c r="DO133" s="50"/>
      <c r="DP133" s="50"/>
      <c r="DQ133" s="50"/>
      <c r="DR133" s="50"/>
      <c r="DS133" s="50"/>
      <c r="DT133" s="50"/>
      <c r="DU133" s="50"/>
      <c r="DV133" s="50"/>
      <c r="DW133" s="50"/>
      <c r="DX133" s="50"/>
      <c r="DY133" s="50"/>
      <c r="DZ133" s="50"/>
      <c r="EA133" s="50"/>
      <c r="EB133" s="50"/>
      <c r="EC133" s="50"/>
      <c r="ED133" s="50"/>
      <c r="EE133" s="50"/>
      <c r="EF133" s="50"/>
      <c r="EG133" s="50"/>
      <c r="EH133" s="50"/>
      <c r="EI133" s="50"/>
      <c r="EJ133" s="50"/>
      <c r="EK133" s="50"/>
      <c r="EL133" s="50"/>
      <c r="EM133" s="50"/>
      <c r="EN133" s="50"/>
      <c r="EO133" s="50"/>
      <c r="EP133" s="50"/>
      <c r="EQ133" s="50"/>
      <c r="ER133" s="50"/>
      <c r="ES133" s="50"/>
      <c r="ET133" s="50"/>
      <c r="EU133" s="50"/>
      <c r="EV133" s="50"/>
      <c r="EW133" s="50"/>
      <c r="EX133" s="50"/>
      <c r="EY133" s="50"/>
      <c r="EZ133" s="50"/>
      <c r="FA133" s="50"/>
      <c r="FB133" s="50"/>
      <c r="FC133" s="50"/>
      <c r="FD133" s="50"/>
      <c r="FE133" s="50"/>
      <c r="FF133" s="50"/>
      <c r="FG133" s="50"/>
      <c r="FH133" s="50"/>
      <c r="FI133" s="50"/>
      <c r="FJ133" s="50"/>
      <c r="FK133" s="50"/>
      <c r="FL133" s="50"/>
      <c r="FM133" s="50"/>
      <c r="FN133" s="50"/>
      <c r="FO133" s="50"/>
      <c r="FP133" s="50"/>
      <c r="FQ133" s="50"/>
      <c r="FR133" s="50"/>
      <c r="FS133" s="50"/>
      <c r="FT133" s="50"/>
      <c r="FU133" s="50"/>
      <c r="FV133" s="50"/>
      <c r="FW133" s="50"/>
      <c r="FX133" s="50"/>
      <c r="FY133" s="50"/>
      <c r="FZ133" s="50"/>
      <c r="GA133" s="50"/>
      <c r="GB133" s="50"/>
      <c r="GC133" s="50"/>
      <c r="GD133" s="50"/>
      <c r="GE133" s="50"/>
      <c r="GF133" s="50"/>
      <c r="GG133" s="50"/>
      <c r="GH133" s="50"/>
      <c r="GI133" s="50"/>
      <c r="GJ133" s="50"/>
      <c r="GK133" s="50"/>
      <c r="GL133" s="50"/>
      <c r="GM133" s="50"/>
      <c r="GN133" s="50"/>
      <c r="GO133" s="50"/>
      <c r="GP133" s="50"/>
      <c r="GQ133" s="50"/>
      <c r="GR133" s="50"/>
      <c r="GS133" s="50"/>
      <c r="GT133" s="50"/>
      <c r="GU133" s="50"/>
      <c r="GV133" s="50"/>
      <c r="GW133" s="50"/>
      <c r="GX133" s="50"/>
      <c r="GY133" s="50"/>
      <c r="GZ133" s="50"/>
      <c r="HA133" s="50"/>
      <c r="HB133" s="50"/>
      <c r="HC133" s="50"/>
      <c r="HD133" s="50"/>
      <c r="HE133" s="50"/>
      <c r="HF133" s="50"/>
      <c r="HG133" s="50"/>
      <c r="HH133" s="50"/>
      <c r="HI133" s="50"/>
      <c r="HJ133" s="50"/>
      <c r="HK133" s="50"/>
      <c r="HL133" s="50"/>
      <c r="HM133" s="50"/>
      <c r="HN133" s="50"/>
      <c r="HO133" s="50"/>
      <c r="HP133" s="50"/>
      <c r="HQ133" s="50"/>
      <c r="HR133" s="50"/>
      <c r="HS133" s="50"/>
      <c r="HT133" s="50"/>
      <c r="HU133" s="50"/>
      <c r="HV133" s="50"/>
      <c r="HW133" s="50"/>
      <c r="HX133" s="50"/>
      <c r="HY133" s="50"/>
      <c r="HZ133" s="50"/>
      <c r="IA133" s="50"/>
      <c r="IB133" s="50"/>
      <c r="IC133" s="50"/>
      <c r="ID133" s="50"/>
      <c r="IE133" s="50"/>
      <c r="IF133" s="50"/>
      <c r="IG133" s="50"/>
      <c r="IH133" s="50"/>
    </row>
    <row r="134">
      <c r="A134" s="89" t="s">
        <v>316</v>
      </c>
      <c r="B134" s="88" t="s">
        <v>317</v>
      </c>
      <c r="C134" s="60" t="s">
        <v>6</v>
      </c>
      <c r="D134" s="60">
        <v>119.35</v>
      </c>
      <c r="E134" s="48" t="s">
        <v>64</v>
      </c>
      <c r="F134" s="62">
        <v>191.0</v>
      </c>
      <c r="G134" s="49">
        <f t="shared" si="11"/>
        <v>0</v>
      </c>
      <c r="H134" s="67"/>
      <c r="I134" s="42"/>
      <c r="J134" s="43"/>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c r="HO134" s="50"/>
      <c r="HP134" s="50"/>
      <c r="HQ134" s="50"/>
      <c r="HR134" s="50"/>
      <c r="HS134" s="50"/>
      <c r="HT134" s="50"/>
      <c r="HU134" s="50"/>
      <c r="HV134" s="50"/>
      <c r="HW134" s="50"/>
      <c r="HX134" s="50"/>
      <c r="HY134" s="50"/>
      <c r="HZ134" s="50"/>
      <c r="IA134" s="50"/>
      <c r="IB134" s="50"/>
      <c r="IC134" s="50"/>
      <c r="ID134" s="50"/>
      <c r="IE134" s="50"/>
      <c r="IF134" s="50"/>
      <c r="IG134" s="50"/>
      <c r="IH134" s="50"/>
    </row>
    <row r="135">
      <c r="A135" s="28">
        <v>46174.0</v>
      </c>
      <c r="B135" s="29" t="s">
        <v>158</v>
      </c>
      <c r="C135" s="30"/>
      <c r="D135" s="31"/>
      <c r="E135" s="78"/>
      <c r="F135" s="78"/>
      <c r="G135" s="34">
        <f>SUM(G136:G137)</f>
        <v>6056.13</v>
      </c>
      <c r="H135" s="42"/>
      <c r="I135" s="42"/>
      <c r="J135" s="43"/>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50"/>
      <c r="BI135" s="50"/>
      <c r="BJ135" s="50"/>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c r="CU135" s="50"/>
      <c r="CV135" s="50"/>
      <c r="CW135" s="50"/>
      <c r="CX135" s="50"/>
      <c r="CY135" s="50"/>
      <c r="CZ135" s="50"/>
      <c r="DA135" s="50"/>
      <c r="DB135" s="50"/>
      <c r="DC135" s="50"/>
      <c r="DD135" s="50"/>
      <c r="DE135" s="50"/>
      <c r="DF135" s="50"/>
      <c r="DG135" s="50"/>
      <c r="DH135" s="50"/>
      <c r="DI135" s="50"/>
      <c r="DJ135" s="50"/>
      <c r="DK135" s="50"/>
      <c r="DL135" s="50"/>
      <c r="DM135" s="50"/>
      <c r="DN135" s="50"/>
      <c r="DO135" s="50"/>
      <c r="DP135" s="50"/>
      <c r="DQ135" s="50"/>
      <c r="DR135" s="50"/>
      <c r="DS135" s="50"/>
      <c r="DT135" s="50"/>
      <c r="DU135" s="50"/>
      <c r="DV135" s="50"/>
      <c r="DW135" s="50"/>
      <c r="DX135" s="50"/>
      <c r="DY135" s="50"/>
      <c r="DZ135" s="50"/>
      <c r="EA135" s="50"/>
      <c r="EB135" s="50"/>
      <c r="EC135" s="50"/>
      <c r="ED135" s="50"/>
      <c r="EE135" s="50"/>
      <c r="EF135" s="50"/>
      <c r="EG135" s="50"/>
      <c r="EH135" s="50"/>
      <c r="EI135" s="50"/>
      <c r="EJ135" s="50"/>
      <c r="EK135" s="50"/>
      <c r="EL135" s="50"/>
      <c r="EM135" s="50"/>
      <c r="EN135" s="50"/>
      <c r="EO135" s="50"/>
      <c r="EP135" s="50"/>
      <c r="EQ135" s="50"/>
      <c r="ER135" s="50"/>
      <c r="ES135" s="50"/>
      <c r="ET135" s="50"/>
      <c r="EU135" s="50"/>
      <c r="EV135" s="50"/>
      <c r="EW135" s="50"/>
      <c r="EX135" s="50"/>
      <c r="EY135" s="50"/>
      <c r="EZ135" s="50"/>
      <c r="FA135" s="50"/>
      <c r="FB135" s="50"/>
      <c r="FC135" s="50"/>
      <c r="FD135" s="50"/>
      <c r="FE135" s="50"/>
      <c r="FF135" s="50"/>
      <c r="FG135" s="50"/>
      <c r="FH135" s="50"/>
      <c r="FI135" s="50"/>
      <c r="FJ135" s="50"/>
      <c r="FK135" s="50"/>
      <c r="FL135" s="50"/>
      <c r="FM135" s="50"/>
      <c r="FN135" s="50"/>
      <c r="FO135" s="50"/>
      <c r="FP135" s="50"/>
      <c r="FQ135" s="50"/>
      <c r="FR135" s="50"/>
      <c r="FS135" s="50"/>
      <c r="FT135" s="50"/>
      <c r="FU135" s="50"/>
      <c r="FV135" s="50"/>
      <c r="FW135" s="50"/>
      <c r="FX135" s="50"/>
      <c r="FY135" s="50"/>
      <c r="FZ135" s="50"/>
      <c r="GA135" s="50"/>
      <c r="GB135" s="50"/>
      <c r="GC135" s="50"/>
      <c r="GD135" s="50"/>
      <c r="GE135" s="50"/>
      <c r="GF135" s="50"/>
      <c r="GG135" s="50"/>
      <c r="GH135" s="50"/>
      <c r="GI135" s="50"/>
      <c r="GJ135" s="50"/>
      <c r="GK135" s="50"/>
      <c r="GL135" s="50"/>
      <c r="GM135" s="50"/>
      <c r="GN135" s="50"/>
      <c r="GO135" s="50"/>
      <c r="GP135" s="50"/>
      <c r="GQ135" s="50"/>
      <c r="GR135" s="50"/>
      <c r="GS135" s="50"/>
      <c r="GT135" s="50"/>
      <c r="GU135" s="50"/>
      <c r="GV135" s="50"/>
      <c r="GW135" s="50"/>
      <c r="GX135" s="50"/>
      <c r="GY135" s="50"/>
      <c r="GZ135" s="50"/>
      <c r="HA135" s="50"/>
      <c r="HB135" s="50"/>
      <c r="HC135" s="50"/>
      <c r="HD135" s="50"/>
      <c r="HE135" s="50"/>
      <c r="HF135" s="50"/>
      <c r="HG135" s="50"/>
      <c r="HH135" s="50"/>
      <c r="HI135" s="50"/>
      <c r="HJ135" s="50"/>
      <c r="HK135" s="50"/>
      <c r="HL135" s="50"/>
      <c r="HM135" s="50"/>
      <c r="HN135" s="50"/>
      <c r="HO135" s="50"/>
      <c r="HP135" s="50"/>
      <c r="HQ135" s="50"/>
      <c r="HR135" s="50"/>
      <c r="HS135" s="50"/>
      <c r="HT135" s="50"/>
      <c r="HU135" s="50"/>
      <c r="HV135" s="50"/>
      <c r="HW135" s="50"/>
      <c r="HX135" s="50"/>
      <c r="HY135" s="50"/>
      <c r="HZ135" s="50"/>
      <c r="IA135" s="50"/>
      <c r="IB135" s="50"/>
      <c r="IC135" s="50"/>
      <c r="ID135" s="50"/>
      <c r="IE135" s="50"/>
      <c r="IF135" s="50"/>
      <c r="IG135" s="50"/>
      <c r="IH135" s="50"/>
    </row>
    <row r="136">
      <c r="A136" s="89" t="s">
        <v>318</v>
      </c>
      <c r="B136" s="88" t="s">
        <v>319</v>
      </c>
      <c r="C136" s="60" t="s">
        <v>6</v>
      </c>
      <c r="D136" s="61">
        <v>3716.0</v>
      </c>
      <c r="E136" s="48" t="s">
        <v>320</v>
      </c>
      <c r="F136" s="62">
        <v>3.93</v>
      </c>
      <c r="G136" s="49">
        <f t="shared" ref="G136:G137" si="12">E136*F136</f>
        <v>6056.13</v>
      </c>
      <c r="H136" s="41"/>
      <c r="I136" s="42"/>
      <c r="J136" s="43"/>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50"/>
      <c r="DK136" s="50"/>
      <c r="DL136" s="50"/>
      <c r="DM136" s="50"/>
      <c r="DN136" s="50"/>
      <c r="DO136" s="50"/>
      <c r="DP136" s="50"/>
      <c r="DQ136" s="50"/>
      <c r="DR136" s="50"/>
      <c r="DS136" s="50"/>
      <c r="DT136" s="50"/>
      <c r="DU136" s="50"/>
      <c r="DV136" s="50"/>
      <c r="DW136" s="50"/>
      <c r="DX136" s="50"/>
      <c r="DY136" s="50"/>
      <c r="DZ136" s="50"/>
      <c r="EA136" s="50"/>
      <c r="EB136" s="50"/>
      <c r="EC136" s="50"/>
      <c r="ED136" s="50"/>
      <c r="EE136" s="50"/>
      <c r="EF136" s="50"/>
      <c r="EG136" s="50"/>
      <c r="EH136" s="50"/>
      <c r="EI136" s="50"/>
      <c r="EJ136" s="50"/>
      <c r="EK136" s="50"/>
      <c r="EL136" s="50"/>
      <c r="EM136" s="50"/>
      <c r="EN136" s="50"/>
      <c r="EO136" s="50"/>
      <c r="EP136" s="50"/>
      <c r="EQ136" s="50"/>
      <c r="ER136" s="50"/>
      <c r="ES136" s="50"/>
      <c r="ET136" s="50"/>
      <c r="EU136" s="50"/>
      <c r="EV136" s="50"/>
      <c r="EW136" s="50"/>
      <c r="EX136" s="50"/>
      <c r="EY136" s="50"/>
      <c r="EZ136" s="50"/>
      <c r="FA136" s="50"/>
      <c r="FB136" s="50"/>
      <c r="FC136" s="50"/>
      <c r="FD136" s="50"/>
      <c r="FE136" s="50"/>
      <c r="FF136" s="50"/>
      <c r="FG136" s="50"/>
      <c r="FH136" s="50"/>
      <c r="FI136" s="50"/>
      <c r="FJ136" s="50"/>
      <c r="FK136" s="50"/>
      <c r="FL136" s="50"/>
      <c r="FM136" s="50"/>
      <c r="FN136" s="50"/>
      <c r="FO136" s="50"/>
      <c r="FP136" s="50"/>
      <c r="FQ136" s="50"/>
      <c r="FR136" s="50"/>
      <c r="FS136" s="50"/>
      <c r="FT136" s="50"/>
      <c r="FU136" s="50"/>
      <c r="FV136" s="50"/>
      <c r="FW136" s="50"/>
      <c r="FX136" s="50"/>
      <c r="FY136" s="50"/>
      <c r="FZ136" s="50"/>
      <c r="GA136" s="50"/>
      <c r="GB136" s="50"/>
      <c r="GC136" s="50"/>
      <c r="GD136" s="50"/>
      <c r="GE136" s="50"/>
      <c r="GF136" s="50"/>
      <c r="GG136" s="50"/>
      <c r="GH136" s="50"/>
      <c r="GI136" s="50"/>
      <c r="GJ136" s="50"/>
      <c r="GK136" s="50"/>
      <c r="GL136" s="50"/>
      <c r="GM136" s="50"/>
      <c r="GN136" s="50"/>
      <c r="GO136" s="50"/>
      <c r="GP136" s="50"/>
      <c r="GQ136" s="50"/>
      <c r="GR136" s="50"/>
      <c r="GS136" s="50"/>
      <c r="GT136" s="50"/>
      <c r="GU136" s="50"/>
      <c r="GV136" s="50"/>
      <c r="GW136" s="50"/>
      <c r="GX136" s="50"/>
      <c r="GY136" s="50"/>
      <c r="GZ136" s="50"/>
      <c r="HA136" s="50"/>
      <c r="HB136" s="50"/>
      <c r="HC136" s="50"/>
      <c r="HD136" s="50"/>
      <c r="HE136" s="50"/>
      <c r="HF136" s="50"/>
      <c r="HG136" s="50"/>
      <c r="HH136" s="50"/>
      <c r="HI136" s="50"/>
      <c r="HJ136" s="50"/>
      <c r="HK136" s="50"/>
      <c r="HL136" s="50"/>
      <c r="HM136" s="50"/>
      <c r="HN136" s="50"/>
      <c r="HO136" s="50"/>
      <c r="HP136" s="50"/>
      <c r="HQ136" s="50"/>
      <c r="HR136" s="50"/>
      <c r="HS136" s="50"/>
      <c r="HT136" s="50"/>
      <c r="HU136" s="50"/>
      <c r="HV136" s="50"/>
      <c r="HW136" s="50"/>
      <c r="HX136" s="50"/>
      <c r="HY136" s="50"/>
      <c r="HZ136" s="50"/>
      <c r="IA136" s="50"/>
      <c r="IB136" s="50"/>
      <c r="IC136" s="50"/>
      <c r="ID136" s="50"/>
      <c r="IE136" s="50"/>
      <c r="IF136" s="50"/>
      <c r="IG136" s="50"/>
      <c r="IH136" s="50"/>
    </row>
    <row r="137">
      <c r="A137" s="89" t="s">
        <v>321</v>
      </c>
      <c r="B137" s="88" t="s">
        <v>322</v>
      </c>
      <c r="C137" s="60" t="s">
        <v>323</v>
      </c>
      <c r="D137" s="60">
        <v>3.0</v>
      </c>
      <c r="E137" s="48" t="s">
        <v>64</v>
      </c>
      <c r="F137" s="62">
        <v>44757.59</v>
      </c>
      <c r="G137" s="49">
        <f t="shared" si="12"/>
        <v>0</v>
      </c>
      <c r="H137" s="67"/>
      <c r="I137" s="42"/>
      <c r="J137" s="43"/>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c r="BG137" s="50"/>
      <c r="BH137" s="50"/>
      <c r="BI137" s="50"/>
      <c r="BJ137" s="50"/>
      <c r="BK137" s="50"/>
      <c r="BL137" s="50"/>
      <c r="BM137" s="50"/>
      <c r="BN137" s="50"/>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0"/>
      <c r="CT137" s="50"/>
      <c r="CU137" s="50"/>
      <c r="CV137" s="50"/>
      <c r="CW137" s="50"/>
      <c r="CX137" s="50"/>
      <c r="CY137" s="50"/>
      <c r="CZ137" s="50"/>
      <c r="DA137" s="50"/>
      <c r="DB137" s="50"/>
      <c r="DC137" s="50"/>
      <c r="DD137" s="50"/>
      <c r="DE137" s="50"/>
      <c r="DF137" s="50"/>
      <c r="DG137" s="50"/>
      <c r="DH137" s="50"/>
      <c r="DI137" s="50"/>
      <c r="DJ137" s="50"/>
      <c r="DK137" s="50"/>
      <c r="DL137" s="50"/>
      <c r="DM137" s="50"/>
      <c r="DN137" s="50"/>
      <c r="DO137" s="50"/>
      <c r="DP137" s="50"/>
      <c r="DQ137" s="50"/>
      <c r="DR137" s="50"/>
      <c r="DS137" s="50"/>
      <c r="DT137" s="50"/>
      <c r="DU137" s="50"/>
      <c r="DV137" s="50"/>
      <c r="DW137" s="50"/>
      <c r="DX137" s="50"/>
      <c r="DY137" s="50"/>
      <c r="DZ137" s="50"/>
      <c r="EA137" s="50"/>
      <c r="EB137" s="50"/>
      <c r="EC137" s="50"/>
      <c r="ED137" s="50"/>
      <c r="EE137" s="50"/>
      <c r="EF137" s="50"/>
      <c r="EG137" s="50"/>
      <c r="EH137" s="50"/>
      <c r="EI137" s="50"/>
      <c r="EJ137" s="50"/>
      <c r="EK137" s="50"/>
      <c r="EL137" s="50"/>
      <c r="EM137" s="50"/>
      <c r="EN137" s="50"/>
      <c r="EO137" s="50"/>
      <c r="EP137" s="50"/>
      <c r="EQ137" s="50"/>
      <c r="ER137" s="50"/>
      <c r="ES137" s="50"/>
      <c r="ET137" s="50"/>
      <c r="EU137" s="50"/>
      <c r="EV137" s="50"/>
      <c r="EW137" s="50"/>
      <c r="EX137" s="50"/>
      <c r="EY137" s="50"/>
      <c r="EZ137" s="50"/>
      <c r="FA137" s="50"/>
      <c r="FB137" s="50"/>
      <c r="FC137" s="50"/>
      <c r="FD137" s="50"/>
      <c r="FE137" s="50"/>
      <c r="FF137" s="50"/>
      <c r="FG137" s="50"/>
      <c r="FH137" s="50"/>
      <c r="FI137" s="50"/>
      <c r="FJ137" s="50"/>
      <c r="FK137" s="50"/>
      <c r="FL137" s="50"/>
      <c r="FM137" s="50"/>
      <c r="FN137" s="50"/>
      <c r="FO137" s="50"/>
      <c r="FP137" s="50"/>
      <c r="FQ137" s="50"/>
      <c r="FR137" s="50"/>
      <c r="FS137" s="50"/>
      <c r="FT137" s="50"/>
      <c r="FU137" s="50"/>
      <c r="FV137" s="50"/>
      <c r="FW137" s="50"/>
      <c r="FX137" s="50"/>
      <c r="FY137" s="50"/>
      <c r="FZ137" s="50"/>
      <c r="GA137" s="50"/>
      <c r="GB137" s="50"/>
      <c r="GC137" s="50"/>
      <c r="GD137" s="50"/>
      <c r="GE137" s="50"/>
      <c r="GF137" s="50"/>
      <c r="GG137" s="50"/>
      <c r="GH137" s="50"/>
      <c r="GI137" s="50"/>
      <c r="GJ137" s="50"/>
      <c r="GK137" s="50"/>
      <c r="GL137" s="50"/>
      <c r="GM137" s="50"/>
      <c r="GN137" s="50"/>
      <c r="GO137" s="50"/>
      <c r="GP137" s="50"/>
      <c r="GQ137" s="50"/>
      <c r="GR137" s="50"/>
      <c r="GS137" s="50"/>
      <c r="GT137" s="50"/>
      <c r="GU137" s="50"/>
      <c r="GV137" s="50"/>
      <c r="GW137" s="50"/>
      <c r="GX137" s="50"/>
      <c r="GY137" s="50"/>
      <c r="GZ137" s="50"/>
      <c r="HA137" s="50"/>
      <c r="HB137" s="50"/>
      <c r="HC137" s="50"/>
      <c r="HD137" s="50"/>
      <c r="HE137" s="50"/>
      <c r="HF137" s="50"/>
      <c r="HG137" s="50"/>
      <c r="HH137" s="50"/>
      <c r="HI137" s="50"/>
      <c r="HJ137" s="50"/>
      <c r="HK137" s="50"/>
      <c r="HL137" s="50"/>
      <c r="HM137" s="50"/>
      <c r="HN137" s="50"/>
      <c r="HO137" s="50"/>
      <c r="HP137" s="50"/>
      <c r="HQ137" s="50"/>
      <c r="HR137" s="50"/>
      <c r="HS137" s="50"/>
      <c r="HT137" s="50"/>
      <c r="HU137" s="50"/>
      <c r="HV137" s="50"/>
      <c r="HW137" s="50"/>
      <c r="HX137" s="50"/>
      <c r="HY137" s="50"/>
      <c r="HZ137" s="50"/>
      <c r="IA137" s="50"/>
      <c r="IB137" s="50"/>
      <c r="IC137" s="50"/>
      <c r="ID137" s="50"/>
      <c r="IE137" s="50"/>
      <c r="IF137" s="50"/>
      <c r="IG137" s="50"/>
      <c r="IH137" s="50"/>
    </row>
    <row r="138">
      <c r="A138" s="28">
        <v>46204.0</v>
      </c>
      <c r="B138" s="29" t="s">
        <v>324</v>
      </c>
      <c r="C138" s="30"/>
      <c r="D138" s="31"/>
      <c r="E138" s="32"/>
      <c r="F138" s="32"/>
      <c r="G138" s="56">
        <f>SUM(G139+G144+G151+G164+G177+G183)</f>
        <v>1268648.219</v>
      </c>
      <c r="H138" s="42"/>
      <c r="I138" s="42"/>
      <c r="J138" s="43"/>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c r="BG138" s="50"/>
      <c r="BH138" s="50"/>
      <c r="BI138" s="50"/>
      <c r="BJ138" s="50"/>
      <c r="BK138" s="50"/>
      <c r="BL138" s="50"/>
      <c r="BM138" s="50"/>
      <c r="BN138" s="50"/>
      <c r="BO138" s="50"/>
      <c r="BP138" s="50"/>
      <c r="BQ138" s="50"/>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c r="CP138" s="50"/>
      <c r="CQ138" s="50"/>
      <c r="CR138" s="50"/>
      <c r="CS138" s="50"/>
      <c r="CT138" s="50"/>
      <c r="CU138" s="50"/>
      <c r="CV138" s="50"/>
      <c r="CW138" s="50"/>
      <c r="CX138" s="50"/>
      <c r="CY138" s="50"/>
      <c r="CZ138" s="50"/>
      <c r="DA138" s="50"/>
      <c r="DB138" s="50"/>
      <c r="DC138" s="50"/>
      <c r="DD138" s="50"/>
      <c r="DE138" s="50"/>
      <c r="DF138" s="50"/>
      <c r="DG138" s="50"/>
      <c r="DH138" s="50"/>
      <c r="DI138" s="50"/>
      <c r="DJ138" s="50"/>
      <c r="DK138" s="50"/>
      <c r="DL138" s="50"/>
      <c r="DM138" s="50"/>
      <c r="DN138" s="50"/>
      <c r="DO138" s="50"/>
      <c r="DP138" s="50"/>
      <c r="DQ138" s="50"/>
      <c r="DR138" s="50"/>
      <c r="DS138" s="50"/>
      <c r="DT138" s="50"/>
      <c r="DU138" s="50"/>
      <c r="DV138" s="50"/>
      <c r="DW138" s="50"/>
      <c r="DX138" s="50"/>
      <c r="DY138" s="50"/>
      <c r="DZ138" s="50"/>
      <c r="EA138" s="50"/>
      <c r="EB138" s="50"/>
      <c r="EC138" s="50"/>
      <c r="ED138" s="50"/>
      <c r="EE138" s="50"/>
      <c r="EF138" s="50"/>
      <c r="EG138" s="50"/>
      <c r="EH138" s="50"/>
      <c r="EI138" s="50"/>
      <c r="EJ138" s="50"/>
      <c r="EK138" s="50"/>
      <c r="EL138" s="50"/>
      <c r="EM138" s="50"/>
      <c r="EN138" s="50"/>
      <c r="EO138" s="50"/>
      <c r="EP138" s="50"/>
      <c r="EQ138" s="50"/>
      <c r="ER138" s="50"/>
      <c r="ES138" s="50"/>
      <c r="ET138" s="50"/>
      <c r="EU138" s="50"/>
      <c r="EV138" s="50"/>
      <c r="EW138" s="50"/>
      <c r="EX138" s="50"/>
      <c r="EY138" s="50"/>
      <c r="EZ138" s="50"/>
      <c r="FA138" s="50"/>
      <c r="FB138" s="50"/>
      <c r="FC138" s="50"/>
      <c r="FD138" s="50"/>
      <c r="FE138" s="50"/>
      <c r="FF138" s="50"/>
      <c r="FG138" s="50"/>
      <c r="FH138" s="50"/>
      <c r="FI138" s="50"/>
      <c r="FJ138" s="50"/>
      <c r="FK138" s="50"/>
      <c r="FL138" s="50"/>
      <c r="FM138" s="50"/>
      <c r="FN138" s="50"/>
      <c r="FO138" s="50"/>
      <c r="FP138" s="50"/>
      <c r="FQ138" s="50"/>
      <c r="FR138" s="50"/>
      <c r="FS138" s="50"/>
      <c r="FT138" s="50"/>
      <c r="FU138" s="50"/>
      <c r="FV138" s="50"/>
      <c r="FW138" s="50"/>
      <c r="FX138" s="50"/>
      <c r="FY138" s="50"/>
      <c r="FZ138" s="50"/>
      <c r="GA138" s="50"/>
      <c r="GB138" s="50"/>
      <c r="GC138" s="50"/>
      <c r="GD138" s="50"/>
      <c r="GE138" s="50"/>
      <c r="GF138" s="50"/>
      <c r="GG138" s="50"/>
      <c r="GH138" s="50"/>
      <c r="GI138" s="50"/>
      <c r="GJ138" s="50"/>
      <c r="GK138" s="50"/>
      <c r="GL138" s="50"/>
      <c r="GM138" s="50"/>
      <c r="GN138" s="50"/>
      <c r="GO138" s="50"/>
      <c r="GP138" s="50"/>
      <c r="GQ138" s="50"/>
      <c r="GR138" s="50"/>
      <c r="GS138" s="50"/>
      <c r="GT138" s="50"/>
      <c r="GU138" s="50"/>
      <c r="GV138" s="50"/>
      <c r="GW138" s="50"/>
      <c r="GX138" s="50"/>
      <c r="GY138" s="50"/>
      <c r="GZ138" s="50"/>
      <c r="HA138" s="50"/>
      <c r="HB138" s="50"/>
      <c r="HC138" s="50"/>
      <c r="HD138" s="50"/>
      <c r="HE138" s="50"/>
      <c r="HF138" s="50"/>
      <c r="HG138" s="50"/>
      <c r="HH138" s="50"/>
      <c r="HI138" s="50"/>
      <c r="HJ138" s="50"/>
      <c r="HK138" s="50"/>
      <c r="HL138" s="50"/>
      <c r="HM138" s="50"/>
      <c r="HN138" s="50"/>
      <c r="HO138" s="50"/>
      <c r="HP138" s="50"/>
      <c r="HQ138" s="50"/>
      <c r="HR138" s="50"/>
      <c r="HS138" s="50"/>
      <c r="HT138" s="50"/>
      <c r="HU138" s="50"/>
      <c r="HV138" s="50"/>
      <c r="HW138" s="50"/>
      <c r="HX138" s="50"/>
      <c r="HY138" s="50"/>
      <c r="HZ138" s="50"/>
      <c r="IA138" s="50"/>
      <c r="IB138" s="50"/>
      <c r="IC138" s="50"/>
      <c r="ID138" s="50"/>
      <c r="IE138" s="50"/>
      <c r="IF138" s="50"/>
      <c r="IG138" s="50"/>
      <c r="IH138" s="50"/>
    </row>
    <row r="139">
      <c r="A139" s="75" t="s">
        <v>325</v>
      </c>
      <c r="B139" s="29" t="s">
        <v>42</v>
      </c>
      <c r="C139" s="30"/>
      <c r="D139" s="31"/>
      <c r="E139" s="78"/>
      <c r="F139" s="78"/>
      <c r="G139" s="34">
        <f>SUM(G140:G143)</f>
        <v>45696.384</v>
      </c>
      <c r="H139" s="42"/>
      <c r="I139" s="42"/>
      <c r="J139" s="43"/>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c r="BG139" s="50"/>
      <c r="BH139" s="50"/>
      <c r="BI139" s="50"/>
      <c r="BJ139" s="50"/>
      <c r="BK139" s="50"/>
      <c r="BL139" s="50"/>
      <c r="BM139" s="50"/>
      <c r="BN139" s="50"/>
      <c r="BO139" s="50"/>
      <c r="BP139" s="50"/>
      <c r="BQ139" s="50"/>
      <c r="BR139" s="50"/>
      <c r="BS139" s="50"/>
      <c r="BT139" s="50"/>
      <c r="BU139" s="50"/>
      <c r="BV139" s="50"/>
      <c r="BW139" s="50"/>
      <c r="BX139" s="50"/>
      <c r="BY139" s="50"/>
      <c r="BZ139" s="50"/>
      <c r="CA139" s="50"/>
      <c r="CB139" s="50"/>
      <c r="CC139" s="50"/>
      <c r="CD139" s="50"/>
      <c r="CE139" s="50"/>
      <c r="CF139" s="50"/>
      <c r="CG139" s="50"/>
      <c r="CH139" s="50"/>
      <c r="CI139" s="50"/>
      <c r="CJ139" s="50"/>
      <c r="CK139" s="50"/>
      <c r="CL139" s="50"/>
      <c r="CM139" s="50"/>
      <c r="CN139" s="50"/>
      <c r="CO139" s="50"/>
      <c r="CP139" s="50"/>
      <c r="CQ139" s="50"/>
      <c r="CR139" s="50"/>
      <c r="CS139" s="50"/>
      <c r="CT139" s="50"/>
      <c r="CU139" s="50"/>
      <c r="CV139" s="50"/>
      <c r="CW139" s="50"/>
      <c r="CX139" s="50"/>
      <c r="CY139" s="50"/>
      <c r="CZ139" s="50"/>
      <c r="DA139" s="50"/>
      <c r="DB139" s="50"/>
      <c r="DC139" s="50"/>
      <c r="DD139" s="50"/>
      <c r="DE139" s="50"/>
      <c r="DF139" s="50"/>
      <c r="DG139" s="50"/>
      <c r="DH139" s="50"/>
      <c r="DI139" s="50"/>
      <c r="DJ139" s="50"/>
      <c r="DK139" s="50"/>
      <c r="DL139" s="50"/>
      <c r="DM139" s="50"/>
      <c r="DN139" s="50"/>
      <c r="DO139" s="50"/>
      <c r="DP139" s="50"/>
      <c r="DQ139" s="50"/>
      <c r="DR139" s="50"/>
      <c r="DS139" s="50"/>
      <c r="DT139" s="50"/>
      <c r="DU139" s="50"/>
      <c r="DV139" s="50"/>
      <c r="DW139" s="50"/>
      <c r="DX139" s="50"/>
      <c r="DY139" s="50"/>
      <c r="DZ139" s="50"/>
      <c r="EA139" s="50"/>
      <c r="EB139" s="50"/>
      <c r="EC139" s="50"/>
      <c r="ED139" s="50"/>
      <c r="EE139" s="50"/>
      <c r="EF139" s="50"/>
      <c r="EG139" s="50"/>
      <c r="EH139" s="50"/>
      <c r="EI139" s="50"/>
      <c r="EJ139" s="50"/>
      <c r="EK139" s="50"/>
      <c r="EL139" s="50"/>
      <c r="EM139" s="50"/>
      <c r="EN139" s="50"/>
      <c r="EO139" s="50"/>
      <c r="EP139" s="50"/>
      <c r="EQ139" s="50"/>
      <c r="ER139" s="50"/>
      <c r="ES139" s="50"/>
      <c r="ET139" s="50"/>
      <c r="EU139" s="50"/>
      <c r="EV139" s="50"/>
      <c r="EW139" s="50"/>
      <c r="EX139" s="50"/>
      <c r="EY139" s="50"/>
      <c r="EZ139" s="50"/>
      <c r="FA139" s="50"/>
      <c r="FB139" s="50"/>
      <c r="FC139" s="50"/>
      <c r="FD139" s="50"/>
      <c r="FE139" s="50"/>
      <c r="FF139" s="50"/>
      <c r="FG139" s="50"/>
      <c r="FH139" s="50"/>
      <c r="FI139" s="50"/>
      <c r="FJ139" s="50"/>
      <c r="FK139" s="50"/>
      <c r="FL139" s="50"/>
      <c r="FM139" s="50"/>
      <c r="FN139" s="50"/>
      <c r="FO139" s="50"/>
      <c r="FP139" s="50"/>
      <c r="FQ139" s="50"/>
      <c r="FR139" s="50"/>
      <c r="FS139" s="50"/>
      <c r="FT139" s="50"/>
      <c r="FU139" s="50"/>
      <c r="FV139" s="50"/>
      <c r="FW139" s="50"/>
      <c r="FX139" s="50"/>
      <c r="FY139" s="50"/>
      <c r="FZ139" s="50"/>
      <c r="GA139" s="50"/>
      <c r="GB139" s="50"/>
      <c r="GC139" s="50"/>
      <c r="GD139" s="50"/>
      <c r="GE139" s="50"/>
      <c r="GF139" s="50"/>
      <c r="GG139" s="50"/>
      <c r="GH139" s="50"/>
      <c r="GI139" s="50"/>
      <c r="GJ139" s="50"/>
      <c r="GK139" s="50"/>
      <c r="GL139" s="50"/>
      <c r="GM139" s="50"/>
      <c r="GN139" s="50"/>
      <c r="GO139" s="50"/>
      <c r="GP139" s="50"/>
      <c r="GQ139" s="50"/>
      <c r="GR139" s="50"/>
      <c r="GS139" s="50"/>
      <c r="GT139" s="50"/>
      <c r="GU139" s="50"/>
      <c r="GV139" s="50"/>
      <c r="GW139" s="50"/>
      <c r="GX139" s="50"/>
      <c r="GY139" s="50"/>
      <c r="GZ139" s="50"/>
      <c r="HA139" s="50"/>
      <c r="HB139" s="50"/>
      <c r="HC139" s="50"/>
      <c r="HD139" s="50"/>
      <c r="HE139" s="50"/>
      <c r="HF139" s="50"/>
      <c r="HG139" s="50"/>
      <c r="HH139" s="50"/>
      <c r="HI139" s="50"/>
      <c r="HJ139" s="50"/>
      <c r="HK139" s="50"/>
      <c r="HL139" s="50"/>
      <c r="HM139" s="50"/>
      <c r="HN139" s="50"/>
      <c r="HO139" s="50"/>
      <c r="HP139" s="50"/>
      <c r="HQ139" s="50"/>
      <c r="HR139" s="50"/>
      <c r="HS139" s="50"/>
      <c r="HT139" s="50"/>
      <c r="HU139" s="50"/>
      <c r="HV139" s="50"/>
      <c r="HW139" s="50"/>
      <c r="HX139" s="50"/>
      <c r="HY139" s="50"/>
      <c r="HZ139" s="50"/>
      <c r="IA139" s="50"/>
      <c r="IB139" s="50"/>
      <c r="IC139" s="50"/>
      <c r="ID139" s="50"/>
      <c r="IE139" s="50"/>
      <c r="IF139" s="50"/>
      <c r="IG139" s="50"/>
      <c r="IH139" s="50"/>
    </row>
    <row r="140">
      <c r="A140" s="94" t="s">
        <v>326</v>
      </c>
      <c r="B140" s="95" t="s">
        <v>48</v>
      </c>
      <c r="C140" s="72" t="s">
        <v>45</v>
      </c>
      <c r="D140" s="73">
        <v>23202.0</v>
      </c>
      <c r="E140" s="38" t="s">
        <v>327</v>
      </c>
      <c r="F140" s="62">
        <v>6.77</v>
      </c>
      <c r="G140" s="49">
        <v>24749.72</v>
      </c>
      <c r="H140" s="41"/>
      <c r="I140" s="42"/>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c r="DO140" s="43"/>
      <c r="DP140" s="43"/>
      <c r="DQ140" s="43"/>
      <c r="DR140" s="43"/>
      <c r="DS140" s="43"/>
      <c r="DT140" s="43"/>
      <c r="DU140" s="43"/>
      <c r="DV140" s="43"/>
      <c r="DW140" s="43"/>
      <c r="DX140" s="43"/>
      <c r="DY140" s="43"/>
      <c r="DZ140" s="43"/>
      <c r="EA140" s="43"/>
      <c r="EB140" s="43"/>
      <c r="EC140" s="43"/>
      <c r="ED140" s="43"/>
      <c r="EE140" s="43"/>
      <c r="EF140" s="43"/>
      <c r="EG140" s="43"/>
      <c r="EH140" s="43"/>
      <c r="EI140" s="43"/>
      <c r="EJ140" s="43"/>
      <c r="EK140" s="43"/>
      <c r="EL140" s="43"/>
      <c r="EM140" s="43"/>
      <c r="EN140" s="43"/>
      <c r="EO140" s="43"/>
      <c r="EP140" s="43"/>
      <c r="EQ140" s="43"/>
      <c r="ER140" s="43"/>
      <c r="ES140" s="43"/>
      <c r="ET140" s="43"/>
      <c r="EU140" s="43"/>
      <c r="EV140" s="43"/>
      <c r="EW140" s="43"/>
      <c r="EX140" s="43"/>
      <c r="EY140" s="43"/>
      <c r="EZ140" s="43"/>
      <c r="FA140" s="43"/>
      <c r="FB140" s="43"/>
      <c r="FC140" s="43"/>
      <c r="FD140" s="43"/>
      <c r="FE140" s="43"/>
      <c r="FF140" s="43"/>
      <c r="FG140" s="43"/>
      <c r="FH140" s="43"/>
      <c r="FI140" s="43"/>
      <c r="FJ140" s="43"/>
      <c r="FK140" s="43"/>
      <c r="FL140" s="43"/>
      <c r="FM140" s="43"/>
      <c r="FN140" s="43"/>
      <c r="FO140" s="43"/>
      <c r="FP140" s="43"/>
      <c r="FQ140" s="43"/>
      <c r="FR140" s="43"/>
      <c r="FS140" s="43"/>
      <c r="FT140" s="43"/>
      <c r="FU140" s="43"/>
      <c r="FV140" s="43"/>
      <c r="FW140" s="43"/>
      <c r="FX140" s="43"/>
      <c r="FY140" s="43"/>
      <c r="FZ140" s="43"/>
      <c r="GA140" s="43"/>
      <c r="GB140" s="43"/>
      <c r="GC140" s="43"/>
      <c r="GD140" s="43"/>
      <c r="GE140" s="43"/>
      <c r="GF140" s="43"/>
      <c r="GG140" s="43"/>
      <c r="GH140" s="43"/>
      <c r="GI140" s="43"/>
      <c r="GJ140" s="43"/>
      <c r="GK140" s="43"/>
      <c r="GL140" s="43"/>
      <c r="GM140" s="43"/>
      <c r="GN140" s="43"/>
      <c r="GO140" s="43"/>
      <c r="GP140" s="43"/>
      <c r="GQ140" s="43"/>
      <c r="GR140" s="43"/>
      <c r="GS140" s="43"/>
      <c r="GT140" s="43"/>
      <c r="GU140" s="43"/>
      <c r="GV140" s="43"/>
      <c r="GW140" s="43"/>
      <c r="GX140" s="43"/>
      <c r="GY140" s="43"/>
      <c r="GZ140" s="43"/>
      <c r="HA140" s="43"/>
      <c r="HB140" s="43"/>
      <c r="HC140" s="43"/>
      <c r="HD140" s="43"/>
      <c r="HE140" s="43"/>
      <c r="HF140" s="43"/>
      <c r="HG140" s="43"/>
      <c r="HH140" s="43"/>
      <c r="HI140" s="43"/>
      <c r="HJ140" s="43"/>
      <c r="HK140" s="43"/>
      <c r="HL140" s="43"/>
      <c r="HM140" s="43"/>
      <c r="HN140" s="43"/>
      <c r="HO140" s="43"/>
      <c r="HP140" s="43"/>
      <c r="HQ140" s="43"/>
      <c r="HR140" s="43"/>
      <c r="HS140" s="43"/>
      <c r="HT140" s="43"/>
      <c r="HU140" s="43"/>
      <c r="HV140" s="43"/>
      <c r="HW140" s="43"/>
      <c r="HX140" s="43"/>
      <c r="HY140" s="43"/>
      <c r="HZ140" s="43"/>
      <c r="IA140" s="43"/>
      <c r="IB140" s="43"/>
      <c r="IC140" s="43"/>
      <c r="ID140" s="43"/>
      <c r="IE140" s="43"/>
      <c r="IF140" s="43"/>
      <c r="IG140" s="43"/>
      <c r="IH140" s="43"/>
    </row>
    <row r="141">
      <c r="A141" s="82" t="s">
        <v>328</v>
      </c>
      <c r="B141" s="86" t="s">
        <v>51</v>
      </c>
      <c r="C141" s="83" t="s">
        <v>45</v>
      </c>
      <c r="D141" s="87">
        <v>2578.0</v>
      </c>
      <c r="E141" s="48" t="s">
        <v>329</v>
      </c>
      <c r="F141" s="62">
        <v>40.51</v>
      </c>
      <c r="G141" s="49">
        <v>18706.24</v>
      </c>
      <c r="H141" s="41"/>
      <c r="I141" s="42"/>
      <c r="J141" s="43"/>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c r="CU141" s="50"/>
      <c r="CV141" s="50"/>
      <c r="CW141" s="50"/>
      <c r="CX141" s="50"/>
      <c r="CY141" s="50"/>
      <c r="CZ141" s="50"/>
      <c r="DA141" s="50"/>
      <c r="DB141" s="50"/>
      <c r="DC141" s="50"/>
      <c r="DD141" s="50"/>
      <c r="DE141" s="50"/>
      <c r="DF141" s="50"/>
      <c r="DG141" s="50"/>
      <c r="DH141" s="50"/>
      <c r="DI141" s="50"/>
      <c r="DJ141" s="50"/>
      <c r="DK141" s="50"/>
      <c r="DL141" s="50"/>
      <c r="DM141" s="50"/>
      <c r="DN141" s="50"/>
      <c r="DO141" s="50"/>
      <c r="DP141" s="50"/>
      <c r="DQ141" s="50"/>
      <c r="DR141" s="50"/>
      <c r="DS141" s="50"/>
      <c r="DT141" s="50"/>
      <c r="DU141" s="50"/>
      <c r="DV141" s="50"/>
      <c r="DW141" s="50"/>
      <c r="DX141" s="50"/>
      <c r="DY141" s="50"/>
      <c r="DZ141" s="50"/>
      <c r="EA141" s="50"/>
      <c r="EB141" s="50"/>
      <c r="EC141" s="50"/>
      <c r="ED141" s="50"/>
      <c r="EE141" s="50"/>
      <c r="EF141" s="50"/>
      <c r="EG141" s="50"/>
      <c r="EH141" s="50"/>
      <c r="EI141" s="50"/>
      <c r="EJ141" s="50"/>
      <c r="EK141" s="50"/>
      <c r="EL141" s="50"/>
      <c r="EM141" s="50"/>
      <c r="EN141" s="50"/>
      <c r="EO141" s="50"/>
      <c r="EP141" s="50"/>
      <c r="EQ141" s="50"/>
      <c r="ER141" s="50"/>
      <c r="ES141" s="50"/>
      <c r="ET141" s="50"/>
      <c r="EU141" s="50"/>
      <c r="EV141" s="50"/>
      <c r="EW141" s="50"/>
      <c r="EX141" s="50"/>
      <c r="EY141" s="50"/>
      <c r="EZ141" s="50"/>
      <c r="FA141" s="50"/>
      <c r="FB141" s="50"/>
      <c r="FC141" s="50"/>
      <c r="FD141" s="50"/>
      <c r="FE141" s="50"/>
      <c r="FF141" s="50"/>
      <c r="FG141" s="50"/>
      <c r="FH141" s="50"/>
      <c r="FI141" s="50"/>
      <c r="FJ141" s="50"/>
      <c r="FK141" s="50"/>
      <c r="FL141" s="50"/>
      <c r="FM141" s="50"/>
      <c r="FN141" s="50"/>
      <c r="FO141" s="50"/>
      <c r="FP141" s="50"/>
      <c r="FQ141" s="50"/>
      <c r="FR141" s="50"/>
      <c r="FS141" s="50"/>
      <c r="FT141" s="50"/>
      <c r="FU141" s="50"/>
      <c r="FV141" s="50"/>
      <c r="FW141" s="50"/>
      <c r="FX141" s="50"/>
      <c r="FY141" s="50"/>
      <c r="FZ141" s="50"/>
      <c r="GA141" s="50"/>
      <c r="GB141" s="50"/>
      <c r="GC141" s="50"/>
      <c r="GD141" s="50"/>
      <c r="GE141" s="50"/>
      <c r="GF141" s="50"/>
      <c r="GG141" s="50"/>
      <c r="GH141" s="50"/>
      <c r="GI141" s="50"/>
      <c r="GJ141" s="50"/>
      <c r="GK141" s="50"/>
      <c r="GL141" s="50"/>
      <c r="GM141" s="50"/>
      <c r="GN141" s="50"/>
      <c r="GO141" s="50"/>
      <c r="GP141" s="50"/>
      <c r="GQ141" s="50"/>
      <c r="GR141" s="50"/>
      <c r="GS141" s="50"/>
      <c r="GT141" s="50"/>
      <c r="GU141" s="50"/>
      <c r="GV141" s="50"/>
      <c r="GW141" s="50"/>
      <c r="GX141" s="50"/>
      <c r="GY141" s="50"/>
      <c r="GZ141" s="50"/>
      <c r="HA141" s="50"/>
      <c r="HB141" s="50"/>
      <c r="HC141" s="50"/>
      <c r="HD141" s="50"/>
      <c r="HE141" s="50"/>
      <c r="HF141" s="50"/>
      <c r="HG141" s="50"/>
      <c r="HH141" s="50"/>
      <c r="HI141" s="50"/>
      <c r="HJ141" s="50"/>
      <c r="HK141" s="50"/>
      <c r="HL141" s="50"/>
      <c r="HM141" s="50"/>
      <c r="HN141" s="50"/>
      <c r="HO141" s="50"/>
      <c r="HP141" s="50"/>
      <c r="HQ141" s="50"/>
      <c r="HR141" s="50"/>
      <c r="HS141" s="50"/>
      <c r="HT141" s="50"/>
      <c r="HU141" s="50"/>
      <c r="HV141" s="50"/>
      <c r="HW141" s="50"/>
      <c r="HX141" s="50"/>
      <c r="HY141" s="50"/>
      <c r="HZ141" s="50"/>
      <c r="IA141" s="50"/>
      <c r="IB141" s="50"/>
      <c r="IC141" s="50"/>
      <c r="ID141" s="50"/>
      <c r="IE141" s="50"/>
      <c r="IF141" s="50"/>
      <c r="IG141" s="50"/>
      <c r="IH141" s="50"/>
    </row>
    <row r="142">
      <c r="A142" s="82" t="s">
        <v>330</v>
      </c>
      <c r="B142" s="86" t="s">
        <v>331</v>
      </c>
      <c r="C142" s="83" t="s">
        <v>6</v>
      </c>
      <c r="D142" s="83">
        <v>15.0</v>
      </c>
      <c r="E142" s="48" t="s">
        <v>64</v>
      </c>
      <c r="F142" s="62">
        <v>361.72</v>
      </c>
      <c r="G142" s="49">
        <f t="shared" ref="G142:G143" si="13">E142*F142</f>
        <v>0</v>
      </c>
      <c r="H142" s="67"/>
      <c r="I142" s="42"/>
      <c r="J142" s="43"/>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50"/>
      <c r="BH142" s="50"/>
      <c r="BI142" s="50"/>
      <c r="BJ142" s="50"/>
      <c r="BK142" s="50"/>
      <c r="BL142" s="50"/>
      <c r="BM142" s="50"/>
      <c r="BN142" s="50"/>
      <c r="BO142" s="50"/>
      <c r="BP142" s="50"/>
      <c r="BQ142" s="50"/>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c r="CP142" s="50"/>
      <c r="CQ142" s="50"/>
      <c r="CR142" s="50"/>
      <c r="CS142" s="50"/>
      <c r="CT142" s="50"/>
      <c r="CU142" s="50"/>
      <c r="CV142" s="50"/>
      <c r="CW142" s="50"/>
      <c r="CX142" s="50"/>
      <c r="CY142" s="50"/>
      <c r="CZ142" s="50"/>
      <c r="DA142" s="50"/>
      <c r="DB142" s="50"/>
      <c r="DC142" s="50"/>
      <c r="DD142" s="50"/>
      <c r="DE142" s="50"/>
      <c r="DF142" s="50"/>
      <c r="DG142" s="50"/>
      <c r="DH142" s="50"/>
      <c r="DI142" s="50"/>
      <c r="DJ142" s="50"/>
      <c r="DK142" s="50"/>
      <c r="DL142" s="50"/>
      <c r="DM142" s="50"/>
      <c r="DN142" s="50"/>
      <c r="DO142" s="50"/>
      <c r="DP142" s="50"/>
      <c r="DQ142" s="50"/>
      <c r="DR142" s="50"/>
      <c r="DS142" s="50"/>
      <c r="DT142" s="50"/>
      <c r="DU142" s="50"/>
      <c r="DV142" s="50"/>
      <c r="DW142" s="50"/>
      <c r="DX142" s="50"/>
      <c r="DY142" s="50"/>
      <c r="DZ142" s="50"/>
      <c r="EA142" s="50"/>
      <c r="EB142" s="50"/>
      <c r="EC142" s="50"/>
      <c r="ED142" s="50"/>
      <c r="EE142" s="50"/>
      <c r="EF142" s="50"/>
      <c r="EG142" s="50"/>
      <c r="EH142" s="50"/>
      <c r="EI142" s="50"/>
      <c r="EJ142" s="50"/>
      <c r="EK142" s="50"/>
      <c r="EL142" s="50"/>
      <c r="EM142" s="50"/>
      <c r="EN142" s="50"/>
      <c r="EO142" s="50"/>
      <c r="EP142" s="50"/>
      <c r="EQ142" s="50"/>
      <c r="ER142" s="50"/>
      <c r="ES142" s="50"/>
      <c r="ET142" s="50"/>
      <c r="EU142" s="50"/>
      <c r="EV142" s="50"/>
      <c r="EW142" s="50"/>
      <c r="EX142" s="50"/>
      <c r="EY142" s="50"/>
      <c r="EZ142" s="50"/>
      <c r="FA142" s="50"/>
      <c r="FB142" s="50"/>
      <c r="FC142" s="50"/>
      <c r="FD142" s="50"/>
      <c r="FE142" s="50"/>
      <c r="FF142" s="50"/>
      <c r="FG142" s="50"/>
      <c r="FH142" s="50"/>
      <c r="FI142" s="50"/>
      <c r="FJ142" s="50"/>
      <c r="FK142" s="50"/>
      <c r="FL142" s="50"/>
      <c r="FM142" s="50"/>
      <c r="FN142" s="50"/>
      <c r="FO142" s="50"/>
      <c r="FP142" s="50"/>
      <c r="FQ142" s="50"/>
      <c r="FR142" s="50"/>
      <c r="FS142" s="50"/>
      <c r="FT142" s="50"/>
      <c r="FU142" s="50"/>
      <c r="FV142" s="50"/>
      <c r="FW142" s="50"/>
      <c r="FX142" s="50"/>
      <c r="FY142" s="50"/>
      <c r="FZ142" s="50"/>
      <c r="GA142" s="50"/>
      <c r="GB142" s="50"/>
      <c r="GC142" s="50"/>
      <c r="GD142" s="50"/>
      <c r="GE142" s="50"/>
      <c r="GF142" s="50"/>
      <c r="GG142" s="50"/>
      <c r="GH142" s="50"/>
      <c r="GI142" s="50"/>
      <c r="GJ142" s="50"/>
      <c r="GK142" s="50"/>
      <c r="GL142" s="50"/>
      <c r="GM142" s="50"/>
      <c r="GN142" s="50"/>
      <c r="GO142" s="50"/>
      <c r="GP142" s="50"/>
      <c r="GQ142" s="50"/>
      <c r="GR142" s="50"/>
      <c r="GS142" s="50"/>
      <c r="GT142" s="50"/>
      <c r="GU142" s="50"/>
      <c r="GV142" s="50"/>
      <c r="GW142" s="50"/>
      <c r="GX142" s="50"/>
      <c r="GY142" s="50"/>
      <c r="GZ142" s="50"/>
      <c r="HA142" s="50"/>
      <c r="HB142" s="50"/>
      <c r="HC142" s="50"/>
      <c r="HD142" s="50"/>
      <c r="HE142" s="50"/>
      <c r="HF142" s="50"/>
      <c r="HG142" s="50"/>
      <c r="HH142" s="50"/>
      <c r="HI142" s="50"/>
      <c r="HJ142" s="50"/>
      <c r="HK142" s="50"/>
      <c r="HL142" s="50"/>
      <c r="HM142" s="50"/>
      <c r="HN142" s="50"/>
      <c r="HO142" s="50"/>
      <c r="HP142" s="50"/>
      <c r="HQ142" s="50"/>
      <c r="HR142" s="50"/>
      <c r="HS142" s="50"/>
      <c r="HT142" s="50"/>
      <c r="HU142" s="50"/>
      <c r="HV142" s="50"/>
      <c r="HW142" s="50"/>
      <c r="HX142" s="50"/>
      <c r="HY142" s="50"/>
      <c r="HZ142" s="50"/>
      <c r="IA142" s="50"/>
      <c r="IB142" s="50"/>
      <c r="IC142" s="50"/>
      <c r="ID142" s="50"/>
      <c r="IE142" s="50"/>
      <c r="IF142" s="50"/>
      <c r="IG142" s="50"/>
      <c r="IH142" s="50"/>
    </row>
    <row r="143">
      <c r="A143" s="82" t="s">
        <v>332</v>
      </c>
      <c r="B143" s="86" t="s">
        <v>44</v>
      </c>
      <c r="C143" s="83" t="s">
        <v>45</v>
      </c>
      <c r="D143" s="87">
        <v>10290.72</v>
      </c>
      <c r="E143" s="48" t="s">
        <v>333</v>
      </c>
      <c r="F143" s="62">
        <v>2.61</v>
      </c>
      <c r="G143" s="49">
        <f t="shared" si="13"/>
        <v>2240.424</v>
      </c>
      <c r="H143" s="41"/>
      <c r="I143" s="42"/>
      <c r="J143" s="43"/>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50"/>
      <c r="BH143" s="50"/>
      <c r="BI143" s="50"/>
      <c r="BJ143" s="50"/>
      <c r="BK143" s="50"/>
      <c r="BL143" s="50"/>
      <c r="BM143" s="50"/>
      <c r="BN143" s="50"/>
      <c r="BO143" s="50"/>
      <c r="BP143" s="50"/>
      <c r="BQ143" s="50"/>
      <c r="BR143" s="50"/>
      <c r="BS143" s="50"/>
      <c r="BT143" s="50"/>
      <c r="BU143" s="50"/>
      <c r="BV143" s="50"/>
      <c r="BW143" s="50"/>
      <c r="BX143" s="50"/>
      <c r="BY143" s="50"/>
      <c r="BZ143" s="50"/>
      <c r="CA143" s="50"/>
      <c r="CB143" s="50"/>
      <c r="CC143" s="50"/>
      <c r="CD143" s="50"/>
      <c r="CE143" s="50"/>
      <c r="CF143" s="50"/>
      <c r="CG143" s="50"/>
      <c r="CH143" s="50"/>
      <c r="CI143" s="50"/>
      <c r="CJ143" s="50"/>
      <c r="CK143" s="50"/>
      <c r="CL143" s="50"/>
      <c r="CM143" s="50"/>
      <c r="CN143" s="50"/>
      <c r="CO143" s="50"/>
      <c r="CP143" s="50"/>
      <c r="CQ143" s="50"/>
      <c r="CR143" s="50"/>
      <c r="CS143" s="50"/>
      <c r="CT143" s="50"/>
      <c r="CU143" s="50"/>
      <c r="CV143" s="50"/>
      <c r="CW143" s="50"/>
      <c r="CX143" s="50"/>
      <c r="CY143" s="50"/>
      <c r="CZ143" s="50"/>
      <c r="DA143" s="50"/>
      <c r="DB143" s="50"/>
      <c r="DC143" s="50"/>
      <c r="DD143" s="50"/>
      <c r="DE143" s="50"/>
      <c r="DF143" s="50"/>
      <c r="DG143" s="50"/>
      <c r="DH143" s="50"/>
      <c r="DI143" s="50"/>
      <c r="DJ143" s="50"/>
      <c r="DK143" s="50"/>
      <c r="DL143" s="50"/>
      <c r="DM143" s="50"/>
      <c r="DN143" s="50"/>
      <c r="DO143" s="50"/>
      <c r="DP143" s="50"/>
      <c r="DQ143" s="50"/>
      <c r="DR143" s="50"/>
      <c r="DS143" s="50"/>
      <c r="DT143" s="50"/>
      <c r="DU143" s="50"/>
      <c r="DV143" s="50"/>
      <c r="DW143" s="50"/>
      <c r="DX143" s="50"/>
      <c r="DY143" s="50"/>
      <c r="DZ143" s="50"/>
      <c r="EA143" s="50"/>
      <c r="EB143" s="50"/>
      <c r="EC143" s="50"/>
      <c r="ED143" s="50"/>
      <c r="EE143" s="50"/>
      <c r="EF143" s="50"/>
      <c r="EG143" s="50"/>
      <c r="EH143" s="50"/>
      <c r="EI143" s="50"/>
      <c r="EJ143" s="50"/>
      <c r="EK143" s="50"/>
      <c r="EL143" s="50"/>
      <c r="EM143" s="50"/>
      <c r="EN143" s="50"/>
      <c r="EO143" s="50"/>
      <c r="EP143" s="50"/>
      <c r="EQ143" s="50"/>
      <c r="ER143" s="50"/>
      <c r="ES143" s="50"/>
      <c r="ET143" s="50"/>
      <c r="EU143" s="50"/>
      <c r="EV143" s="50"/>
      <c r="EW143" s="50"/>
      <c r="EX143" s="50"/>
      <c r="EY143" s="50"/>
      <c r="EZ143" s="50"/>
      <c r="FA143" s="50"/>
      <c r="FB143" s="50"/>
      <c r="FC143" s="50"/>
      <c r="FD143" s="50"/>
      <c r="FE143" s="50"/>
      <c r="FF143" s="50"/>
      <c r="FG143" s="50"/>
      <c r="FH143" s="50"/>
      <c r="FI143" s="50"/>
      <c r="FJ143" s="50"/>
      <c r="FK143" s="50"/>
      <c r="FL143" s="50"/>
      <c r="FM143" s="50"/>
      <c r="FN143" s="50"/>
      <c r="FO143" s="50"/>
      <c r="FP143" s="50"/>
      <c r="FQ143" s="50"/>
      <c r="FR143" s="50"/>
      <c r="FS143" s="50"/>
      <c r="FT143" s="50"/>
      <c r="FU143" s="50"/>
      <c r="FV143" s="50"/>
      <c r="FW143" s="50"/>
      <c r="FX143" s="50"/>
      <c r="FY143" s="50"/>
      <c r="FZ143" s="50"/>
      <c r="GA143" s="50"/>
      <c r="GB143" s="50"/>
      <c r="GC143" s="50"/>
      <c r="GD143" s="50"/>
      <c r="GE143" s="50"/>
      <c r="GF143" s="50"/>
      <c r="GG143" s="50"/>
      <c r="GH143" s="50"/>
      <c r="GI143" s="50"/>
      <c r="GJ143" s="50"/>
      <c r="GK143" s="50"/>
      <c r="GL143" s="50"/>
      <c r="GM143" s="50"/>
      <c r="GN143" s="50"/>
      <c r="GO143" s="50"/>
      <c r="GP143" s="50"/>
      <c r="GQ143" s="50"/>
      <c r="GR143" s="50"/>
      <c r="GS143" s="50"/>
      <c r="GT143" s="50"/>
      <c r="GU143" s="50"/>
      <c r="GV143" s="50"/>
      <c r="GW143" s="50"/>
      <c r="GX143" s="50"/>
      <c r="GY143" s="50"/>
      <c r="GZ143" s="50"/>
      <c r="HA143" s="50"/>
      <c r="HB143" s="50"/>
      <c r="HC143" s="50"/>
      <c r="HD143" s="50"/>
      <c r="HE143" s="50"/>
      <c r="HF143" s="50"/>
      <c r="HG143" s="50"/>
      <c r="HH143" s="50"/>
      <c r="HI143" s="50"/>
      <c r="HJ143" s="50"/>
      <c r="HK143" s="50"/>
      <c r="HL143" s="50"/>
      <c r="HM143" s="50"/>
      <c r="HN143" s="50"/>
      <c r="HO143" s="50"/>
      <c r="HP143" s="50"/>
      <c r="HQ143" s="50"/>
      <c r="HR143" s="50"/>
      <c r="HS143" s="50"/>
      <c r="HT143" s="50"/>
      <c r="HU143" s="50"/>
      <c r="HV143" s="50"/>
      <c r="HW143" s="50"/>
      <c r="HX143" s="50"/>
      <c r="HY143" s="50"/>
      <c r="HZ143" s="50"/>
      <c r="IA143" s="50"/>
      <c r="IB143" s="50"/>
      <c r="IC143" s="50"/>
      <c r="ID143" s="50"/>
      <c r="IE143" s="50"/>
      <c r="IF143" s="50"/>
      <c r="IG143" s="50"/>
      <c r="IH143" s="50"/>
    </row>
    <row r="144">
      <c r="A144" s="75" t="s">
        <v>334</v>
      </c>
      <c r="B144" s="29" t="s">
        <v>58</v>
      </c>
      <c r="C144" s="30"/>
      <c r="D144" s="31"/>
      <c r="E144" s="78"/>
      <c r="F144" s="78"/>
      <c r="G144" s="34">
        <f>SUM(G145:G150)</f>
        <v>579811.47</v>
      </c>
      <c r="H144" s="42"/>
      <c r="I144" s="42"/>
      <c r="J144" s="43"/>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c r="BN144" s="5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0"/>
      <c r="CT144" s="50"/>
      <c r="CU144" s="50"/>
      <c r="CV144" s="50"/>
      <c r="CW144" s="50"/>
      <c r="CX144" s="50"/>
      <c r="CY144" s="50"/>
      <c r="CZ144" s="50"/>
      <c r="DA144" s="50"/>
      <c r="DB144" s="50"/>
      <c r="DC144" s="50"/>
      <c r="DD144" s="50"/>
      <c r="DE144" s="50"/>
      <c r="DF144" s="50"/>
      <c r="DG144" s="50"/>
      <c r="DH144" s="50"/>
      <c r="DI144" s="50"/>
      <c r="DJ144" s="50"/>
      <c r="DK144" s="50"/>
      <c r="DL144" s="50"/>
      <c r="DM144" s="50"/>
      <c r="DN144" s="50"/>
      <c r="DO144" s="50"/>
      <c r="DP144" s="50"/>
      <c r="DQ144" s="50"/>
      <c r="DR144" s="50"/>
      <c r="DS144" s="50"/>
      <c r="DT144" s="50"/>
      <c r="DU144" s="50"/>
      <c r="DV144" s="50"/>
      <c r="DW144" s="50"/>
      <c r="DX144" s="50"/>
      <c r="DY144" s="50"/>
      <c r="DZ144" s="50"/>
      <c r="EA144" s="50"/>
      <c r="EB144" s="50"/>
      <c r="EC144" s="50"/>
      <c r="ED144" s="50"/>
      <c r="EE144" s="50"/>
      <c r="EF144" s="50"/>
      <c r="EG144" s="50"/>
      <c r="EH144" s="50"/>
      <c r="EI144" s="50"/>
      <c r="EJ144" s="50"/>
      <c r="EK144" s="50"/>
      <c r="EL144" s="50"/>
      <c r="EM144" s="50"/>
      <c r="EN144" s="50"/>
      <c r="EO144" s="50"/>
      <c r="EP144" s="50"/>
      <c r="EQ144" s="50"/>
      <c r="ER144" s="50"/>
      <c r="ES144" s="50"/>
      <c r="ET144" s="50"/>
      <c r="EU144" s="50"/>
      <c r="EV144" s="50"/>
      <c r="EW144" s="50"/>
      <c r="EX144" s="50"/>
      <c r="EY144" s="50"/>
      <c r="EZ144" s="50"/>
      <c r="FA144" s="50"/>
      <c r="FB144" s="50"/>
      <c r="FC144" s="50"/>
      <c r="FD144" s="50"/>
      <c r="FE144" s="50"/>
      <c r="FF144" s="50"/>
      <c r="FG144" s="50"/>
      <c r="FH144" s="50"/>
      <c r="FI144" s="50"/>
      <c r="FJ144" s="50"/>
      <c r="FK144" s="50"/>
      <c r="FL144" s="50"/>
      <c r="FM144" s="50"/>
      <c r="FN144" s="50"/>
      <c r="FO144" s="50"/>
      <c r="FP144" s="50"/>
      <c r="FQ144" s="50"/>
      <c r="FR144" s="50"/>
      <c r="FS144" s="50"/>
      <c r="FT144" s="50"/>
      <c r="FU144" s="50"/>
      <c r="FV144" s="50"/>
      <c r="FW144" s="50"/>
      <c r="FX144" s="50"/>
      <c r="FY144" s="50"/>
      <c r="FZ144" s="50"/>
      <c r="GA144" s="50"/>
      <c r="GB144" s="50"/>
      <c r="GC144" s="50"/>
      <c r="GD144" s="50"/>
      <c r="GE144" s="50"/>
      <c r="GF144" s="50"/>
      <c r="GG144" s="50"/>
      <c r="GH144" s="50"/>
      <c r="GI144" s="50"/>
      <c r="GJ144" s="50"/>
      <c r="GK144" s="50"/>
      <c r="GL144" s="50"/>
      <c r="GM144" s="50"/>
      <c r="GN144" s="50"/>
      <c r="GO144" s="50"/>
      <c r="GP144" s="50"/>
      <c r="GQ144" s="50"/>
      <c r="GR144" s="50"/>
      <c r="GS144" s="50"/>
      <c r="GT144" s="50"/>
      <c r="GU144" s="50"/>
      <c r="GV144" s="50"/>
      <c r="GW144" s="50"/>
      <c r="GX144" s="50"/>
      <c r="GY144" s="50"/>
      <c r="GZ144" s="50"/>
      <c r="HA144" s="50"/>
      <c r="HB144" s="50"/>
      <c r="HC144" s="50"/>
      <c r="HD144" s="50"/>
      <c r="HE144" s="50"/>
      <c r="HF144" s="50"/>
      <c r="HG144" s="50"/>
      <c r="HH144" s="50"/>
      <c r="HI144" s="50"/>
      <c r="HJ144" s="50"/>
      <c r="HK144" s="50"/>
      <c r="HL144" s="50"/>
      <c r="HM144" s="50"/>
      <c r="HN144" s="50"/>
      <c r="HO144" s="50"/>
      <c r="HP144" s="50"/>
      <c r="HQ144" s="50"/>
      <c r="HR144" s="50"/>
      <c r="HS144" s="50"/>
      <c r="HT144" s="50"/>
      <c r="HU144" s="50"/>
      <c r="HV144" s="50"/>
      <c r="HW144" s="50"/>
      <c r="HX144" s="50"/>
      <c r="HY144" s="50"/>
      <c r="HZ144" s="50"/>
      <c r="IA144" s="50"/>
      <c r="IB144" s="50"/>
      <c r="IC144" s="50"/>
      <c r="ID144" s="50"/>
      <c r="IE144" s="50"/>
      <c r="IF144" s="50"/>
      <c r="IG144" s="50"/>
      <c r="IH144" s="50"/>
    </row>
    <row r="145">
      <c r="A145" s="96" t="s">
        <v>335</v>
      </c>
      <c r="B145" s="86" t="s">
        <v>75</v>
      </c>
      <c r="C145" s="83" t="s">
        <v>55</v>
      </c>
      <c r="D145" s="87">
        <v>4833.75</v>
      </c>
      <c r="E145" s="48" t="s">
        <v>336</v>
      </c>
      <c r="F145" s="62">
        <v>88.63</v>
      </c>
      <c r="G145" s="49">
        <v>135345.04</v>
      </c>
      <c r="H145" s="41"/>
      <c r="I145" s="42"/>
      <c r="J145" s="43"/>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50"/>
      <c r="BH145" s="50"/>
      <c r="BI145" s="50"/>
      <c r="BJ145" s="50"/>
      <c r="BK145" s="50"/>
      <c r="BL145" s="50"/>
      <c r="BM145" s="50"/>
      <c r="BN145" s="50"/>
      <c r="BO145" s="50"/>
      <c r="BP145" s="50"/>
      <c r="BQ145" s="50"/>
      <c r="BR145" s="50"/>
      <c r="BS145" s="50"/>
      <c r="BT145" s="50"/>
      <c r="BU145" s="50"/>
      <c r="BV145" s="50"/>
      <c r="BW145" s="50"/>
      <c r="BX145" s="50"/>
      <c r="BY145" s="50"/>
      <c r="BZ145" s="50"/>
      <c r="CA145" s="50"/>
      <c r="CB145" s="50"/>
      <c r="CC145" s="50"/>
      <c r="CD145" s="50"/>
      <c r="CE145" s="50"/>
      <c r="CF145" s="50"/>
      <c r="CG145" s="50"/>
      <c r="CH145" s="50"/>
      <c r="CI145" s="50"/>
      <c r="CJ145" s="50"/>
      <c r="CK145" s="50"/>
      <c r="CL145" s="50"/>
      <c r="CM145" s="50"/>
      <c r="CN145" s="50"/>
      <c r="CO145" s="50"/>
      <c r="CP145" s="50"/>
      <c r="CQ145" s="50"/>
      <c r="CR145" s="50"/>
      <c r="CS145" s="50"/>
      <c r="CT145" s="50"/>
      <c r="CU145" s="50"/>
      <c r="CV145" s="50"/>
      <c r="CW145" s="50"/>
      <c r="CX145" s="50"/>
      <c r="CY145" s="50"/>
      <c r="CZ145" s="50"/>
      <c r="DA145" s="50"/>
      <c r="DB145" s="50"/>
      <c r="DC145" s="50"/>
      <c r="DD145" s="50"/>
      <c r="DE145" s="50"/>
      <c r="DF145" s="50"/>
      <c r="DG145" s="50"/>
      <c r="DH145" s="50"/>
      <c r="DI145" s="50"/>
      <c r="DJ145" s="50"/>
      <c r="DK145" s="50"/>
      <c r="DL145" s="50"/>
      <c r="DM145" s="50"/>
      <c r="DN145" s="50"/>
      <c r="DO145" s="50"/>
      <c r="DP145" s="50"/>
      <c r="DQ145" s="50"/>
      <c r="DR145" s="50"/>
      <c r="DS145" s="50"/>
      <c r="DT145" s="50"/>
      <c r="DU145" s="50"/>
      <c r="DV145" s="50"/>
      <c r="DW145" s="50"/>
      <c r="DX145" s="50"/>
      <c r="DY145" s="50"/>
      <c r="DZ145" s="50"/>
      <c r="EA145" s="50"/>
      <c r="EB145" s="50"/>
      <c r="EC145" s="50"/>
      <c r="ED145" s="50"/>
      <c r="EE145" s="50"/>
      <c r="EF145" s="50"/>
      <c r="EG145" s="50"/>
      <c r="EH145" s="50"/>
      <c r="EI145" s="50"/>
      <c r="EJ145" s="50"/>
      <c r="EK145" s="50"/>
      <c r="EL145" s="50"/>
      <c r="EM145" s="50"/>
      <c r="EN145" s="50"/>
      <c r="EO145" s="50"/>
      <c r="EP145" s="50"/>
      <c r="EQ145" s="50"/>
      <c r="ER145" s="50"/>
      <c r="ES145" s="50"/>
      <c r="ET145" s="50"/>
      <c r="EU145" s="50"/>
      <c r="EV145" s="50"/>
      <c r="EW145" s="50"/>
      <c r="EX145" s="50"/>
      <c r="EY145" s="50"/>
      <c r="EZ145" s="50"/>
      <c r="FA145" s="50"/>
      <c r="FB145" s="50"/>
      <c r="FC145" s="50"/>
      <c r="FD145" s="50"/>
      <c r="FE145" s="50"/>
      <c r="FF145" s="50"/>
      <c r="FG145" s="50"/>
      <c r="FH145" s="50"/>
      <c r="FI145" s="50"/>
      <c r="FJ145" s="50"/>
      <c r="FK145" s="50"/>
      <c r="FL145" s="50"/>
      <c r="FM145" s="50"/>
      <c r="FN145" s="50"/>
      <c r="FO145" s="50"/>
      <c r="FP145" s="50"/>
      <c r="FQ145" s="50"/>
      <c r="FR145" s="50"/>
      <c r="FS145" s="50"/>
      <c r="FT145" s="50"/>
      <c r="FU145" s="50"/>
      <c r="FV145" s="50"/>
      <c r="FW145" s="50"/>
      <c r="FX145" s="50"/>
      <c r="FY145" s="50"/>
      <c r="FZ145" s="50"/>
      <c r="GA145" s="50"/>
      <c r="GB145" s="50"/>
      <c r="GC145" s="50"/>
      <c r="GD145" s="50"/>
      <c r="GE145" s="50"/>
      <c r="GF145" s="50"/>
      <c r="GG145" s="50"/>
      <c r="GH145" s="50"/>
      <c r="GI145" s="50"/>
      <c r="GJ145" s="50"/>
      <c r="GK145" s="50"/>
      <c r="GL145" s="50"/>
      <c r="GM145" s="50"/>
      <c r="GN145" s="50"/>
      <c r="GO145" s="50"/>
      <c r="GP145" s="50"/>
      <c r="GQ145" s="50"/>
      <c r="GR145" s="50"/>
      <c r="GS145" s="50"/>
      <c r="GT145" s="50"/>
      <c r="GU145" s="50"/>
      <c r="GV145" s="50"/>
      <c r="GW145" s="50"/>
      <c r="GX145" s="50"/>
      <c r="GY145" s="50"/>
      <c r="GZ145" s="50"/>
      <c r="HA145" s="50"/>
      <c r="HB145" s="50"/>
      <c r="HC145" s="50"/>
      <c r="HD145" s="50"/>
      <c r="HE145" s="50"/>
      <c r="HF145" s="50"/>
      <c r="HG145" s="50"/>
      <c r="HH145" s="50"/>
      <c r="HI145" s="50"/>
      <c r="HJ145" s="50"/>
      <c r="HK145" s="50"/>
      <c r="HL145" s="50"/>
      <c r="HM145" s="50"/>
      <c r="HN145" s="50"/>
      <c r="HO145" s="50"/>
      <c r="HP145" s="50"/>
      <c r="HQ145" s="50"/>
      <c r="HR145" s="50"/>
      <c r="HS145" s="50"/>
      <c r="HT145" s="50"/>
      <c r="HU145" s="50"/>
      <c r="HV145" s="50"/>
      <c r="HW145" s="50"/>
      <c r="HX145" s="50"/>
      <c r="HY145" s="50"/>
      <c r="HZ145" s="50"/>
      <c r="IA145" s="50"/>
      <c r="IB145" s="50"/>
      <c r="IC145" s="50"/>
      <c r="ID145" s="50"/>
      <c r="IE145" s="50"/>
      <c r="IF145" s="50"/>
      <c r="IG145" s="50"/>
      <c r="IH145" s="50"/>
    </row>
    <row r="146">
      <c r="A146" s="96" t="s">
        <v>337</v>
      </c>
      <c r="B146" s="86" t="s">
        <v>77</v>
      </c>
      <c r="C146" s="83" t="s">
        <v>55</v>
      </c>
      <c r="D146" s="87">
        <v>6283.88</v>
      </c>
      <c r="E146" s="48" t="s">
        <v>338</v>
      </c>
      <c r="F146" s="62">
        <v>7.0</v>
      </c>
      <c r="G146" s="49">
        <f>E146*F146</f>
        <v>26735.17</v>
      </c>
      <c r="H146" s="41"/>
      <c r="I146" s="42"/>
      <c r="J146" s="43"/>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50"/>
      <c r="FO146" s="50"/>
      <c r="FP146" s="50"/>
      <c r="FQ146" s="50"/>
      <c r="FR146" s="50"/>
      <c r="FS146" s="50"/>
      <c r="FT146" s="50"/>
      <c r="FU146" s="50"/>
      <c r="FV146" s="50"/>
      <c r="FW146" s="50"/>
      <c r="FX146" s="50"/>
      <c r="FY146" s="50"/>
      <c r="FZ146" s="50"/>
      <c r="GA146" s="50"/>
      <c r="GB146" s="50"/>
      <c r="GC146" s="50"/>
      <c r="GD146" s="50"/>
      <c r="GE146" s="50"/>
      <c r="GF146" s="50"/>
      <c r="GG146" s="50"/>
      <c r="GH146" s="50"/>
      <c r="GI146" s="50"/>
      <c r="GJ146" s="50"/>
      <c r="GK146" s="50"/>
      <c r="GL146" s="50"/>
      <c r="GM146" s="50"/>
      <c r="GN146" s="50"/>
      <c r="GO146" s="50"/>
      <c r="GP146" s="50"/>
      <c r="GQ146" s="50"/>
      <c r="GR146" s="50"/>
      <c r="GS146" s="50"/>
      <c r="GT146" s="50"/>
      <c r="GU146" s="50"/>
      <c r="GV146" s="50"/>
      <c r="GW146" s="50"/>
      <c r="GX146" s="50"/>
      <c r="GY146" s="50"/>
      <c r="GZ146" s="50"/>
      <c r="HA146" s="50"/>
      <c r="HB146" s="50"/>
      <c r="HC146" s="50"/>
      <c r="HD146" s="50"/>
      <c r="HE146" s="50"/>
      <c r="HF146" s="50"/>
      <c r="HG146" s="50"/>
      <c r="HH146" s="50"/>
      <c r="HI146" s="50"/>
      <c r="HJ146" s="50"/>
      <c r="HK146" s="50"/>
      <c r="HL146" s="50"/>
      <c r="HM146" s="50"/>
      <c r="HN146" s="50"/>
      <c r="HO146" s="50"/>
      <c r="HP146" s="50"/>
      <c r="HQ146" s="50"/>
      <c r="HR146" s="50"/>
      <c r="HS146" s="50"/>
      <c r="HT146" s="50"/>
      <c r="HU146" s="50"/>
      <c r="HV146" s="50"/>
      <c r="HW146" s="50"/>
      <c r="HX146" s="50"/>
      <c r="HY146" s="50"/>
      <c r="HZ146" s="50"/>
      <c r="IA146" s="50"/>
      <c r="IB146" s="50"/>
      <c r="IC146" s="50"/>
      <c r="ID146" s="50"/>
      <c r="IE146" s="50"/>
      <c r="IF146" s="50"/>
      <c r="IG146" s="50"/>
      <c r="IH146" s="50"/>
    </row>
    <row r="147">
      <c r="A147" s="96" t="s">
        <v>339</v>
      </c>
      <c r="B147" s="86" t="s">
        <v>80</v>
      </c>
      <c r="C147" s="83" t="s">
        <v>81</v>
      </c>
      <c r="D147" s="87">
        <v>116853.9</v>
      </c>
      <c r="E147" s="48" t="s">
        <v>340</v>
      </c>
      <c r="F147" s="62">
        <v>2.89</v>
      </c>
      <c r="G147" s="49">
        <v>237380.69</v>
      </c>
      <c r="H147" s="41"/>
      <c r="I147" s="42"/>
      <c r="J147" s="43"/>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50"/>
      <c r="BJ147" s="50"/>
      <c r="BK147" s="50"/>
      <c r="BL147" s="50"/>
      <c r="BM147" s="50"/>
      <c r="BN147" s="50"/>
      <c r="BO147" s="50"/>
      <c r="BP147" s="50"/>
      <c r="BQ147" s="50"/>
      <c r="BR147" s="50"/>
      <c r="BS147" s="50"/>
      <c r="BT147" s="50"/>
      <c r="BU147" s="50"/>
      <c r="BV147" s="50"/>
      <c r="BW147" s="50"/>
      <c r="BX147" s="50"/>
      <c r="BY147" s="50"/>
      <c r="BZ147" s="50"/>
      <c r="CA147" s="50"/>
      <c r="CB147" s="50"/>
      <c r="CC147" s="50"/>
      <c r="CD147" s="50"/>
      <c r="CE147" s="50"/>
      <c r="CF147" s="50"/>
      <c r="CG147" s="50"/>
      <c r="CH147" s="50"/>
      <c r="CI147" s="50"/>
      <c r="CJ147" s="50"/>
      <c r="CK147" s="50"/>
      <c r="CL147" s="50"/>
      <c r="CM147" s="50"/>
      <c r="CN147" s="50"/>
      <c r="CO147" s="50"/>
      <c r="CP147" s="50"/>
      <c r="CQ147" s="50"/>
      <c r="CR147" s="50"/>
      <c r="CS147" s="50"/>
      <c r="CT147" s="50"/>
      <c r="CU147" s="50"/>
      <c r="CV147" s="50"/>
      <c r="CW147" s="50"/>
      <c r="CX147" s="50"/>
      <c r="CY147" s="50"/>
      <c r="CZ147" s="50"/>
      <c r="DA147" s="50"/>
      <c r="DB147" s="50"/>
      <c r="DC147" s="50"/>
      <c r="DD147" s="50"/>
      <c r="DE147" s="50"/>
      <c r="DF147" s="50"/>
      <c r="DG147" s="50"/>
      <c r="DH147" s="50"/>
      <c r="DI147" s="50"/>
      <c r="DJ147" s="50"/>
      <c r="DK147" s="50"/>
      <c r="DL147" s="50"/>
      <c r="DM147" s="50"/>
      <c r="DN147" s="50"/>
      <c r="DO147" s="50"/>
      <c r="DP147" s="50"/>
      <c r="DQ147" s="50"/>
      <c r="DR147" s="50"/>
      <c r="DS147" s="50"/>
      <c r="DT147" s="50"/>
      <c r="DU147" s="50"/>
      <c r="DV147" s="50"/>
      <c r="DW147" s="50"/>
      <c r="DX147" s="50"/>
      <c r="DY147" s="50"/>
      <c r="DZ147" s="50"/>
      <c r="EA147" s="50"/>
      <c r="EB147" s="50"/>
      <c r="EC147" s="50"/>
      <c r="ED147" s="50"/>
      <c r="EE147" s="50"/>
      <c r="EF147" s="50"/>
      <c r="EG147" s="50"/>
      <c r="EH147" s="50"/>
      <c r="EI147" s="50"/>
      <c r="EJ147" s="50"/>
      <c r="EK147" s="50"/>
      <c r="EL147" s="50"/>
      <c r="EM147" s="50"/>
      <c r="EN147" s="50"/>
      <c r="EO147" s="50"/>
      <c r="EP147" s="50"/>
      <c r="EQ147" s="50"/>
      <c r="ER147" s="50"/>
      <c r="ES147" s="50"/>
      <c r="ET147" s="50"/>
      <c r="EU147" s="50"/>
      <c r="EV147" s="50"/>
      <c r="EW147" s="50"/>
      <c r="EX147" s="50"/>
      <c r="EY147" s="50"/>
      <c r="EZ147" s="50"/>
      <c r="FA147" s="50"/>
      <c r="FB147" s="50"/>
      <c r="FC147" s="50"/>
      <c r="FD147" s="50"/>
      <c r="FE147" s="50"/>
      <c r="FF147" s="50"/>
      <c r="FG147" s="50"/>
      <c r="FH147" s="50"/>
      <c r="FI147" s="50"/>
      <c r="FJ147" s="50"/>
      <c r="FK147" s="50"/>
      <c r="FL147" s="50"/>
      <c r="FM147" s="50"/>
      <c r="FN147" s="50"/>
      <c r="FO147" s="50"/>
      <c r="FP147" s="50"/>
      <c r="FQ147" s="50"/>
      <c r="FR147" s="50"/>
      <c r="FS147" s="50"/>
      <c r="FT147" s="50"/>
      <c r="FU147" s="50"/>
      <c r="FV147" s="50"/>
      <c r="FW147" s="50"/>
      <c r="FX147" s="50"/>
      <c r="FY147" s="50"/>
      <c r="FZ147" s="50"/>
      <c r="GA147" s="50"/>
      <c r="GB147" s="50"/>
      <c r="GC147" s="50"/>
      <c r="GD147" s="50"/>
      <c r="GE147" s="50"/>
      <c r="GF147" s="50"/>
      <c r="GG147" s="50"/>
      <c r="GH147" s="50"/>
      <c r="GI147" s="50"/>
      <c r="GJ147" s="50"/>
      <c r="GK147" s="50"/>
      <c r="GL147" s="50"/>
      <c r="GM147" s="50"/>
      <c r="GN147" s="50"/>
      <c r="GO147" s="50"/>
      <c r="GP147" s="50"/>
      <c r="GQ147" s="50"/>
      <c r="GR147" s="50"/>
      <c r="GS147" s="50"/>
      <c r="GT147" s="50"/>
      <c r="GU147" s="50"/>
      <c r="GV147" s="50"/>
      <c r="GW147" s="50"/>
      <c r="GX147" s="50"/>
      <c r="GY147" s="50"/>
      <c r="GZ147" s="50"/>
      <c r="HA147" s="50"/>
      <c r="HB147" s="50"/>
      <c r="HC147" s="50"/>
      <c r="HD147" s="50"/>
      <c r="HE147" s="50"/>
      <c r="HF147" s="50"/>
      <c r="HG147" s="50"/>
      <c r="HH147" s="50"/>
      <c r="HI147" s="50"/>
      <c r="HJ147" s="50"/>
      <c r="HK147" s="50"/>
      <c r="HL147" s="50"/>
      <c r="HM147" s="50"/>
      <c r="HN147" s="50"/>
      <c r="HO147" s="50"/>
      <c r="HP147" s="50"/>
      <c r="HQ147" s="50"/>
      <c r="HR147" s="50"/>
      <c r="HS147" s="50"/>
      <c r="HT147" s="50"/>
      <c r="HU147" s="50"/>
      <c r="HV147" s="50"/>
      <c r="HW147" s="50"/>
      <c r="HX147" s="50"/>
      <c r="HY147" s="50"/>
      <c r="HZ147" s="50"/>
      <c r="IA147" s="50"/>
      <c r="IB147" s="50"/>
      <c r="IC147" s="50"/>
      <c r="ID147" s="50"/>
      <c r="IE147" s="50"/>
      <c r="IF147" s="50"/>
      <c r="IG147" s="50"/>
      <c r="IH147" s="50"/>
    </row>
    <row r="148">
      <c r="A148" s="96" t="s">
        <v>341</v>
      </c>
      <c r="B148" s="86" t="s">
        <v>84</v>
      </c>
      <c r="C148" s="83" t="s">
        <v>55</v>
      </c>
      <c r="D148" s="83">
        <v>644.5</v>
      </c>
      <c r="E148" s="48" t="s">
        <v>342</v>
      </c>
      <c r="F148" s="62">
        <v>225.75</v>
      </c>
      <c r="G148" s="49">
        <v>40156.38</v>
      </c>
      <c r="H148" s="41"/>
      <c r="I148" s="42"/>
      <c r="J148" s="43"/>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0"/>
      <c r="DK148" s="50"/>
      <c r="DL148" s="50"/>
      <c r="DM148" s="50"/>
      <c r="DN148" s="50"/>
      <c r="DO148" s="50"/>
      <c r="DP148" s="50"/>
      <c r="DQ148" s="50"/>
      <c r="DR148" s="50"/>
      <c r="DS148" s="50"/>
      <c r="DT148" s="50"/>
      <c r="DU148" s="50"/>
      <c r="DV148" s="50"/>
      <c r="DW148" s="50"/>
      <c r="DX148" s="50"/>
      <c r="DY148" s="50"/>
      <c r="DZ148" s="50"/>
      <c r="EA148" s="50"/>
      <c r="EB148" s="50"/>
      <c r="EC148" s="50"/>
      <c r="ED148" s="50"/>
      <c r="EE148" s="50"/>
      <c r="EF148" s="50"/>
      <c r="EG148" s="50"/>
      <c r="EH148" s="50"/>
      <c r="EI148" s="50"/>
      <c r="EJ148" s="50"/>
      <c r="EK148" s="50"/>
      <c r="EL148" s="50"/>
      <c r="EM148" s="50"/>
      <c r="EN148" s="50"/>
      <c r="EO148" s="50"/>
      <c r="EP148" s="50"/>
      <c r="EQ148" s="50"/>
      <c r="ER148" s="50"/>
      <c r="ES148" s="50"/>
      <c r="ET148" s="50"/>
      <c r="EU148" s="50"/>
      <c r="EV148" s="50"/>
      <c r="EW148" s="50"/>
      <c r="EX148" s="50"/>
      <c r="EY148" s="50"/>
      <c r="EZ148" s="50"/>
      <c r="FA148" s="50"/>
      <c r="FB148" s="50"/>
      <c r="FC148" s="50"/>
      <c r="FD148" s="50"/>
      <c r="FE148" s="50"/>
      <c r="FF148" s="50"/>
      <c r="FG148" s="50"/>
      <c r="FH148" s="50"/>
      <c r="FI148" s="50"/>
      <c r="FJ148" s="50"/>
      <c r="FK148" s="50"/>
      <c r="FL148" s="50"/>
      <c r="FM148" s="50"/>
      <c r="FN148" s="50"/>
      <c r="FO148" s="50"/>
      <c r="FP148" s="50"/>
      <c r="FQ148" s="50"/>
      <c r="FR148" s="50"/>
      <c r="FS148" s="50"/>
      <c r="FT148" s="50"/>
      <c r="FU148" s="50"/>
      <c r="FV148" s="50"/>
      <c r="FW148" s="50"/>
      <c r="FX148" s="50"/>
      <c r="FY148" s="50"/>
      <c r="FZ148" s="50"/>
      <c r="GA148" s="50"/>
      <c r="GB148" s="50"/>
      <c r="GC148" s="50"/>
      <c r="GD148" s="50"/>
      <c r="GE148" s="50"/>
      <c r="GF148" s="50"/>
      <c r="GG148" s="50"/>
      <c r="GH148" s="50"/>
      <c r="GI148" s="50"/>
      <c r="GJ148" s="50"/>
      <c r="GK148" s="50"/>
      <c r="GL148" s="50"/>
      <c r="GM148" s="50"/>
      <c r="GN148" s="50"/>
      <c r="GO148" s="50"/>
      <c r="GP148" s="50"/>
      <c r="GQ148" s="50"/>
      <c r="GR148" s="50"/>
      <c r="GS148" s="50"/>
      <c r="GT148" s="50"/>
      <c r="GU148" s="50"/>
      <c r="GV148" s="50"/>
      <c r="GW148" s="50"/>
      <c r="GX148" s="50"/>
      <c r="GY148" s="50"/>
      <c r="GZ148" s="50"/>
      <c r="HA148" s="50"/>
      <c r="HB148" s="50"/>
      <c r="HC148" s="50"/>
      <c r="HD148" s="50"/>
      <c r="HE148" s="50"/>
      <c r="HF148" s="50"/>
      <c r="HG148" s="50"/>
      <c r="HH148" s="50"/>
      <c r="HI148" s="50"/>
      <c r="HJ148" s="50"/>
      <c r="HK148" s="50"/>
      <c r="HL148" s="50"/>
      <c r="HM148" s="50"/>
      <c r="HN148" s="50"/>
      <c r="HO148" s="50"/>
      <c r="HP148" s="50"/>
      <c r="HQ148" s="50"/>
      <c r="HR148" s="50"/>
      <c r="HS148" s="50"/>
      <c r="HT148" s="50"/>
      <c r="HU148" s="50"/>
      <c r="HV148" s="50"/>
      <c r="HW148" s="50"/>
      <c r="HX148" s="50"/>
      <c r="HY148" s="50"/>
      <c r="HZ148" s="50"/>
      <c r="IA148" s="50"/>
      <c r="IB148" s="50"/>
      <c r="IC148" s="50"/>
      <c r="ID148" s="50"/>
      <c r="IE148" s="50"/>
      <c r="IF148" s="50"/>
      <c r="IG148" s="50"/>
      <c r="IH148" s="50"/>
    </row>
    <row r="149">
      <c r="A149" s="94" t="s">
        <v>343</v>
      </c>
      <c r="B149" s="86" t="s">
        <v>90</v>
      </c>
      <c r="C149" s="83" t="s">
        <v>55</v>
      </c>
      <c r="D149" s="83">
        <v>0.0</v>
      </c>
      <c r="E149" s="48" t="s">
        <v>64</v>
      </c>
      <c r="F149" s="62">
        <v>38.01</v>
      </c>
      <c r="G149" s="49">
        <f>E149*F149</f>
        <v>0</v>
      </c>
      <c r="H149" s="67"/>
      <c r="I149" s="42"/>
      <c r="J149" s="43"/>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c r="CP149" s="50"/>
      <c r="CQ149" s="50"/>
      <c r="CR149" s="50"/>
      <c r="CS149" s="50"/>
      <c r="CT149" s="50"/>
      <c r="CU149" s="50"/>
      <c r="CV149" s="50"/>
      <c r="CW149" s="50"/>
      <c r="CX149" s="50"/>
      <c r="CY149" s="50"/>
      <c r="CZ149" s="50"/>
      <c r="DA149" s="50"/>
      <c r="DB149" s="50"/>
      <c r="DC149" s="50"/>
      <c r="DD149" s="50"/>
      <c r="DE149" s="50"/>
      <c r="DF149" s="50"/>
      <c r="DG149" s="50"/>
      <c r="DH149" s="50"/>
      <c r="DI149" s="50"/>
      <c r="DJ149" s="50"/>
      <c r="DK149" s="50"/>
      <c r="DL149" s="50"/>
      <c r="DM149" s="50"/>
      <c r="DN149" s="50"/>
      <c r="DO149" s="50"/>
      <c r="DP149" s="50"/>
      <c r="DQ149" s="50"/>
      <c r="DR149" s="50"/>
      <c r="DS149" s="50"/>
      <c r="DT149" s="50"/>
      <c r="DU149" s="50"/>
      <c r="DV149" s="50"/>
      <c r="DW149" s="50"/>
      <c r="DX149" s="50"/>
      <c r="DY149" s="50"/>
      <c r="DZ149" s="50"/>
      <c r="EA149" s="50"/>
      <c r="EB149" s="50"/>
      <c r="EC149" s="50"/>
      <c r="ED149" s="50"/>
      <c r="EE149" s="50"/>
      <c r="EF149" s="50"/>
      <c r="EG149" s="50"/>
      <c r="EH149" s="50"/>
      <c r="EI149" s="50"/>
      <c r="EJ149" s="50"/>
      <c r="EK149" s="50"/>
      <c r="EL149" s="50"/>
      <c r="EM149" s="50"/>
      <c r="EN149" s="50"/>
      <c r="EO149" s="50"/>
      <c r="EP149" s="50"/>
      <c r="EQ149" s="50"/>
      <c r="ER149" s="50"/>
      <c r="ES149" s="50"/>
      <c r="ET149" s="50"/>
      <c r="EU149" s="50"/>
      <c r="EV149" s="50"/>
      <c r="EW149" s="50"/>
      <c r="EX149" s="50"/>
      <c r="EY149" s="50"/>
      <c r="EZ149" s="50"/>
      <c r="FA149" s="50"/>
      <c r="FB149" s="50"/>
      <c r="FC149" s="50"/>
      <c r="FD149" s="50"/>
      <c r="FE149" s="50"/>
      <c r="FF149" s="50"/>
      <c r="FG149" s="50"/>
      <c r="FH149" s="50"/>
      <c r="FI149" s="50"/>
      <c r="FJ149" s="50"/>
      <c r="FK149" s="50"/>
      <c r="FL149" s="50"/>
      <c r="FM149" s="50"/>
      <c r="FN149" s="50"/>
      <c r="FO149" s="50"/>
      <c r="FP149" s="50"/>
      <c r="FQ149" s="50"/>
      <c r="FR149" s="50"/>
      <c r="FS149" s="50"/>
      <c r="FT149" s="50"/>
      <c r="FU149" s="50"/>
      <c r="FV149" s="50"/>
      <c r="FW149" s="50"/>
      <c r="FX149" s="50"/>
      <c r="FY149" s="50"/>
      <c r="FZ149" s="50"/>
      <c r="GA149" s="50"/>
      <c r="GB149" s="50"/>
      <c r="GC149" s="50"/>
      <c r="GD149" s="50"/>
      <c r="GE149" s="50"/>
      <c r="GF149" s="50"/>
      <c r="GG149" s="50"/>
      <c r="GH149" s="50"/>
      <c r="GI149" s="50"/>
      <c r="GJ149" s="50"/>
      <c r="GK149" s="50"/>
      <c r="GL149" s="50"/>
      <c r="GM149" s="50"/>
      <c r="GN149" s="50"/>
      <c r="GO149" s="50"/>
      <c r="GP149" s="50"/>
      <c r="GQ149" s="50"/>
      <c r="GR149" s="50"/>
      <c r="GS149" s="50"/>
      <c r="GT149" s="50"/>
      <c r="GU149" s="50"/>
      <c r="GV149" s="50"/>
      <c r="GW149" s="50"/>
      <c r="GX149" s="50"/>
      <c r="GY149" s="50"/>
      <c r="GZ149" s="50"/>
      <c r="HA149" s="50"/>
      <c r="HB149" s="50"/>
      <c r="HC149" s="50"/>
      <c r="HD149" s="50"/>
      <c r="HE149" s="50"/>
      <c r="HF149" s="50"/>
      <c r="HG149" s="50"/>
      <c r="HH149" s="50"/>
      <c r="HI149" s="50"/>
      <c r="HJ149" s="50"/>
      <c r="HK149" s="50"/>
      <c r="HL149" s="50"/>
      <c r="HM149" s="50"/>
      <c r="HN149" s="50"/>
      <c r="HO149" s="50"/>
      <c r="HP149" s="50"/>
      <c r="HQ149" s="50"/>
      <c r="HR149" s="50"/>
      <c r="HS149" s="50"/>
      <c r="HT149" s="50"/>
      <c r="HU149" s="50"/>
      <c r="HV149" s="50"/>
      <c r="HW149" s="50"/>
      <c r="HX149" s="50"/>
      <c r="HY149" s="50"/>
      <c r="HZ149" s="50"/>
      <c r="IA149" s="50"/>
      <c r="IB149" s="50"/>
      <c r="IC149" s="50"/>
      <c r="ID149" s="50"/>
      <c r="IE149" s="50"/>
      <c r="IF149" s="50"/>
      <c r="IG149" s="50"/>
      <c r="IH149" s="50"/>
    </row>
    <row r="150">
      <c r="A150" s="94" t="s">
        <v>344</v>
      </c>
      <c r="B150" s="86" t="s">
        <v>87</v>
      </c>
      <c r="C150" s="83" t="s">
        <v>55</v>
      </c>
      <c r="D150" s="87">
        <v>3222.5</v>
      </c>
      <c r="E150" s="48" t="s">
        <v>345</v>
      </c>
      <c r="F150" s="62">
        <v>105.72</v>
      </c>
      <c r="G150" s="49">
        <v>140194.19</v>
      </c>
      <c r="H150" s="41"/>
      <c r="I150" s="42"/>
      <c r="J150" s="43"/>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c r="BG150" s="50"/>
      <c r="BH150" s="50"/>
      <c r="BI150" s="50"/>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c r="CP150" s="50"/>
      <c r="CQ150" s="50"/>
      <c r="CR150" s="50"/>
      <c r="CS150" s="50"/>
      <c r="CT150" s="50"/>
      <c r="CU150" s="50"/>
      <c r="CV150" s="50"/>
      <c r="CW150" s="50"/>
      <c r="CX150" s="50"/>
      <c r="CY150" s="50"/>
      <c r="CZ150" s="50"/>
      <c r="DA150" s="50"/>
      <c r="DB150" s="50"/>
      <c r="DC150" s="50"/>
      <c r="DD150" s="50"/>
      <c r="DE150" s="50"/>
      <c r="DF150" s="50"/>
      <c r="DG150" s="50"/>
      <c r="DH150" s="50"/>
      <c r="DI150" s="50"/>
      <c r="DJ150" s="50"/>
      <c r="DK150" s="50"/>
      <c r="DL150" s="50"/>
      <c r="DM150" s="50"/>
      <c r="DN150" s="50"/>
      <c r="DO150" s="50"/>
      <c r="DP150" s="50"/>
      <c r="DQ150" s="50"/>
      <c r="DR150" s="50"/>
      <c r="DS150" s="50"/>
      <c r="DT150" s="50"/>
      <c r="DU150" s="50"/>
      <c r="DV150" s="50"/>
      <c r="DW150" s="50"/>
      <c r="DX150" s="50"/>
      <c r="DY150" s="50"/>
      <c r="DZ150" s="50"/>
      <c r="EA150" s="50"/>
      <c r="EB150" s="50"/>
      <c r="EC150" s="50"/>
      <c r="ED150" s="50"/>
      <c r="EE150" s="50"/>
      <c r="EF150" s="50"/>
      <c r="EG150" s="50"/>
      <c r="EH150" s="50"/>
      <c r="EI150" s="50"/>
      <c r="EJ150" s="50"/>
      <c r="EK150" s="50"/>
      <c r="EL150" s="50"/>
      <c r="EM150" s="50"/>
      <c r="EN150" s="50"/>
      <c r="EO150" s="50"/>
      <c r="EP150" s="50"/>
      <c r="EQ150" s="50"/>
      <c r="ER150" s="50"/>
      <c r="ES150" s="50"/>
      <c r="ET150" s="50"/>
      <c r="EU150" s="50"/>
      <c r="EV150" s="50"/>
      <c r="EW150" s="50"/>
      <c r="EX150" s="50"/>
      <c r="EY150" s="50"/>
      <c r="EZ150" s="50"/>
      <c r="FA150" s="50"/>
      <c r="FB150" s="50"/>
      <c r="FC150" s="50"/>
      <c r="FD150" s="50"/>
      <c r="FE150" s="50"/>
      <c r="FF150" s="50"/>
      <c r="FG150" s="50"/>
      <c r="FH150" s="50"/>
      <c r="FI150" s="50"/>
      <c r="FJ150" s="50"/>
      <c r="FK150" s="50"/>
      <c r="FL150" s="50"/>
      <c r="FM150" s="50"/>
      <c r="FN150" s="50"/>
      <c r="FO150" s="50"/>
      <c r="FP150" s="50"/>
      <c r="FQ150" s="50"/>
      <c r="FR150" s="50"/>
      <c r="FS150" s="50"/>
      <c r="FT150" s="50"/>
      <c r="FU150" s="50"/>
      <c r="FV150" s="50"/>
      <c r="FW150" s="50"/>
      <c r="FX150" s="50"/>
      <c r="FY150" s="50"/>
      <c r="FZ150" s="50"/>
      <c r="GA150" s="50"/>
      <c r="GB150" s="50"/>
      <c r="GC150" s="50"/>
      <c r="GD150" s="50"/>
      <c r="GE150" s="50"/>
      <c r="GF150" s="50"/>
      <c r="GG150" s="50"/>
      <c r="GH150" s="50"/>
      <c r="GI150" s="50"/>
      <c r="GJ150" s="50"/>
      <c r="GK150" s="50"/>
      <c r="GL150" s="50"/>
      <c r="GM150" s="50"/>
      <c r="GN150" s="50"/>
      <c r="GO150" s="50"/>
      <c r="GP150" s="50"/>
      <c r="GQ150" s="50"/>
      <c r="GR150" s="50"/>
      <c r="GS150" s="50"/>
      <c r="GT150" s="50"/>
      <c r="GU150" s="50"/>
      <c r="GV150" s="50"/>
      <c r="GW150" s="50"/>
      <c r="GX150" s="50"/>
      <c r="GY150" s="50"/>
      <c r="GZ150" s="50"/>
      <c r="HA150" s="50"/>
      <c r="HB150" s="50"/>
      <c r="HC150" s="50"/>
      <c r="HD150" s="50"/>
      <c r="HE150" s="50"/>
      <c r="HF150" s="50"/>
      <c r="HG150" s="50"/>
      <c r="HH150" s="50"/>
      <c r="HI150" s="50"/>
      <c r="HJ150" s="50"/>
      <c r="HK150" s="50"/>
      <c r="HL150" s="50"/>
      <c r="HM150" s="50"/>
      <c r="HN150" s="50"/>
      <c r="HO150" s="50"/>
      <c r="HP150" s="50"/>
      <c r="HQ150" s="50"/>
      <c r="HR150" s="50"/>
      <c r="HS150" s="50"/>
      <c r="HT150" s="50"/>
      <c r="HU150" s="50"/>
      <c r="HV150" s="50"/>
      <c r="HW150" s="50"/>
      <c r="HX150" s="50"/>
      <c r="HY150" s="50"/>
      <c r="HZ150" s="50"/>
      <c r="IA150" s="50"/>
      <c r="IB150" s="50"/>
      <c r="IC150" s="50"/>
      <c r="ID150" s="50"/>
      <c r="IE150" s="50"/>
      <c r="IF150" s="50"/>
      <c r="IG150" s="50"/>
      <c r="IH150" s="50"/>
    </row>
    <row r="151">
      <c r="A151" s="75" t="s">
        <v>346</v>
      </c>
      <c r="B151" s="29" t="s">
        <v>95</v>
      </c>
      <c r="C151" s="30"/>
      <c r="D151" s="31"/>
      <c r="E151" s="78"/>
      <c r="F151" s="78"/>
      <c r="G151" s="34">
        <f>SUM(G152:G163)</f>
        <v>67374.76</v>
      </c>
      <c r="H151" s="42"/>
      <c r="I151" s="42"/>
      <c r="J151" s="43"/>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c r="BB151" s="50"/>
      <c r="BC151" s="50"/>
      <c r="BD151" s="50"/>
      <c r="BE151" s="50"/>
      <c r="BF151" s="50"/>
      <c r="BG151" s="50"/>
      <c r="BH151" s="50"/>
      <c r="BI151" s="50"/>
      <c r="BJ151" s="50"/>
      <c r="BK151" s="50"/>
      <c r="BL151" s="50"/>
      <c r="BM151" s="50"/>
      <c r="BN151" s="50"/>
      <c r="BO151" s="50"/>
      <c r="BP151" s="50"/>
      <c r="BQ151" s="50"/>
      <c r="BR151" s="50"/>
      <c r="BS151" s="50"/>
      <c r="BT151" s="50"/>
      <c r="BU151" s="50"/>
      <c r="BV151" s="50"/>
      <c r="BW151" s="50"/>
      <c r="BX151" s="50"/>
      <c r="BY151" s="50"/>
      <c r="BZ151" s="50"/>
      <c r="CA151" s="50"/>
      <c r="CB151" s="50"/>
      <c r="CC151" s="50"/>
      <c r="CD151" s="50"/>
      <c r="CE151" s="50"/>
      <c r="CF151" s="50"/>
      <c r="CG151" s="50"/>
      <c r="CH151" s="50"/>
      <c r="CI151" s="50"/>
      <c r="CJ151" s="50"/>
      <c r="CK151" s="50"/>
      <c r="CL151" s="50"/>
      <c r="CM151" s="50"/>
      <c r="CN151" s="50"/>
      <c r="CO151" s="50"/>
      <c r="CP151" s="50"/>
      <c r="CQ151" s="50"/>
      <c r="CR151" s="50"/>
      <c r="CS151" s="50"/>
      <c r="CT151" s="50"/>
      <c r="CU151" s="50"/>
      <c r="CV151" s="50"/>
      <c r="CW151" s="50"/>
      <c r="CX151" s="50"/>
      <c r="CY151" s="50"/>
      <c r="CZ151" s="50"/>
      <c r="DA151" s="50"/>
      <c r="DB151" s="50"/>
      <c r="DC151" s="50"/>
      <c r="DD151" s="50"/>
      <c r="DE151" s="50"/>
      <c r="DF151" s="50"/>
      <c r="DG151" s="50"/>
      <c r="DH151" s="50"/>
      <c r="DI151" s="50"/>
      <c r="DJ151" s="50"/>
      <c r="DK151" s="50"/>
      <c r="DL151" s="50"/>
      <c r="DM151" s="50"/>
      <c r="DN151" s="50"/>
      <c r="DO151" s="50"/>
      <c r="DP151" s="50"/>
      <c r="DQ151" s="50"/>
      <c r="DR151" s="50"/>
      <c r="DS151" s="50"/>
      <c r="DT151" s="50"/>
      <c r="DU151" s="50"/>
      <c r="DV151" s="50"/>
      <c r="DW151" s="50"/>
      <c r="DX151" s="50"/>
      <c r="DY151" s="50"/>
      <c r="DZ151" s="50"/>
      <c r="EA151" s="50"/>
      <c r="EB151" s="50"/>
      <c r="EC151" s="50"/>
      <c r="ED151" s="50"/>
      <c r="EE151" s="50"/>
      <c r="EF151" s="50"/>
      <c r="EG151" s="50"/>
      <c r="EH151" s="50"/>
      <c r="EI151" s="50"/>
      <c r="EJ151" s="50"/>
      <c r="EK151" s="50"/>
      <c r="EL151" s="50"/>
      <c r="EM151" s="50"/>
      <c r="EN151" s="50"/>
      <c r="EO151" s="50"/>
      <c r="EP151" s="50"/>
      <c r="EQ151" s="50"/>
      <c r="ER151" s="50"/>
      <c r="ES151" s="50"/>
      <c r="ET151" s="50"/>
      <c r="EU151" s="50"/>
      <c r="EV151" s="50"/>
      <c r="EW151" s="50"/>
      <c r="EX151" s="50"/>
      <c r="EY151" s="50"/>
      <c r="EZ151" s="50"/>
      <c r="FA151" s="50"/>
      <c r="FB151" s="50"/>
      <c r="FC151" s="50"/>
      <c r="FD151" s="50"/>
      <c r="FE151" s="50"/>
      <c r="FF151" s="50"/>
      <c r="FG151" s="50"/>
      <c r="FH151" s="50"/>
      <c r="FI151" s="50"/>
      <c r="FJ151" s="50"/>
      <c r="FK151" s="50"/>
      <c r="FL151" s="50"/>
      <c r="FM151" s="50"/>
      <c r="FN151" s="50"/>
      <c r="FO151" s="50"/>
      <c r="FP151" s="50"/>
      <c r="FQ151" s="50"/>
      <c r="FR151" s="50"/>
      <c r="FS151" s="50"/>
      <c r="FT151" s="50"/>
      <c r="FU151" s="50"/>
      <c r="FV151" s="50"/>
      <c r="FW151" s="50"/>
      <c r="FX151" s="50"/>
      <c r="FY151" s="50"/>
      <c r="FZ151" s="50"/>
      <c r="GA151" s="50"/>
      <c r="GB151" s="50"/>
      <c r="GC151" s="50"/>
      <c r="GD151" s="50"/>
      <c r="GE151" s="50"/>
      <c r="GF151" s="50"/>
      <c r="GG151" s="50"/>
      <c r="GH151" s="50"/>
      <c r="GI151" s="50"/>
      <c r="GJ151" s="50"/>
      <c r="GK151" s="50"/>
      <c r="GL151" s="50"/>
      <c r="GM151" s="50"/>
      <c r="GN151" s="50"/>
      <c r="GO151" s="50"/>
      <c r="GP151" s="50"/>
      <c r="GQ151" s="50"/>
      <c r="GR151" s="50"/>
      <c r="GS151" s="50"/>
      <c r="GT151" s="50"/>
      <c r="GU151" s="50"/>
      <c r="GV151" s="50"/>
      <c r="GW151" s="50"/>
      <c r="GX151" s="50"/>
      <c r="GY151" s="50"/>
      <c r="GZ151" s="50"/>
      <c r="HA151" s="50"/>
      <c r="HB151" s="50"/>
      <c r="HC151" s="50"/>
      <c r="HD151" s="50"/>
      <c r="HE151" s="50"/>
      <c r="HF151" s="50"/>
      <c r="HG151" s="50"/>
      <c r="HH151" s="50"/>
      <c r="HI151" s="50"/>
      <c r="HJ151" s="50"/>
      <c r="HK151" s="50"/>
      <c r="HL151" s="50"/>
      <c r="HM151" s="50"/>
      <c r="HN151" s="50"/>
      <c r="HO151" s="50"/>
      <c r="HP151" s="50"/>
      <c r="HQ151" s="50"/>
      <c r="HR151" s="50"/>
      <c r="HS151" s="50"/>
      <c r="HT151" s="50"/>
      <c r="HU151" s="50"/>
      <c r="HV151" s="50"/>
      <c r="HW151" s="50"/>
      <c r="HX151" s="50"/>
      <c r="HY151" s="50"/>
      <c r="HZ151" s="50"/>
      <c r="IA151" s="50"/>
      <c r="IB151" s="50"/>
      <c r="IC151" s="50"/>
      <c r="ID151" s="50"/>
      <c r="IE151" s="50"/>
      <c r="IF151" s="50"/>
      <c r="IG151" s="50"/>
      <c r="IH151" s="50"/>
    </row>
    <row r="152">
      <c r="A152" s="82" t="s">
        <v>347</v>
      </c>
      <c r="B152" s="86" t="s">
        <v>97</v>
      </c>
      <c r="C152" s="83" t="s">
        <v>19</v>
      </c>
      <c r="D152" s="87">
        <v>1136.8</v>
      </c>
      <c r="E152" s="48" t="s">
        <v>348</v>
      </c>
      <c r="F152" s="62">
        <v>20.2</v>
      </c>
      <c r="G152" s="49">
        <v>14626.6</v>
      </c>
      <c r="H152" s="41"/>
      <c r="I152" s="42"/>
      <c r="J152" s="43"/>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c r="BE152" s="50"/>
      <c r="BF152" s="50"/>
      <c r="BG152" s="50"/>
      <c r="BH152" s="50"/>
      <c r="BI152" s="50"/>
      <c r="BJ152" s="50"/>
      <c r="BK152" s="50"/>
      <c r="BL152" s="50"/>
      <c r="BM152" s="50"/>
      <c r="BN152" s="50"/>
      <c r="BO152" s="50"/>
      <c r="BP152" s="50"/>
      <c r="BQ152" s="50"/>
      <c r="BR152" s="50"/>
      <c r="BS152" s="50"/>
      <c r="BT152" s="50"/>
      <c r="BU152" s="50"/>
      <c r="BV152" s="50"/>
      <c r="BW152" s="50"/>
      <c r="BX152" s="50"/>
      <c r="BY152" s="50"/>
      <c r="BZ152" s="50"/>
      <c r="CA152" s="50"/>
      <c r="CB152" s="50"/>
      <c r="CC152" s="50"/>
      <c r="CD152" s="50"/>
      <c r="CE152" s="50"/>
      <c r="CF152" s="50"/>
      <c r="CG152" s="50"/>
      <c r="CH152" s="50"/>
      <c r="CI152" s="50"/>
      <c r="CJ152" s="50"/>
      <c r="CK152" s="50"/>
      <c r="CL152" s="50"/>
      <c r="CM152" s="50"/>
      <c r="CN152" s="50"/>
      <c r="CO152" s="50"/>
      <c r="CP152" s="50"/>
      <c r="CQ152" s="50"/>
      <c r="CR152" s="50"/>
      <c r="CS152" s="50"/>
      <c r="CT152" s="50"/>
      <c r="CU152" s="50"/>
      <c r="CV152" s="50"/>
      <c r="CW152" s="50"/>
      <c r="CX152" s="50"/>
      <c r="CY152" s="50"/>
      <c r="CZ152" s="50"/>
      <c r="DA152" s="50"/>
      <c r="DB152" s="50"/>
      <c r="DC152" s="50"/>
      <c r="DD152" s="50"/>
      <c r="DE152" s="50"/>
      <c r="DF152" s="50"/>
      <c r="DG152" s="50"/>
      <c r="DH152" s="50"/>
      <c r="DI152" s="50"/>
      <c r="DJ152" s="50"/>
      <c r="DK152" s="50"/>
      <c r="DL152" s="50"/>
      <c r="DM152" s="50"/>
      <c r="DN152" s="50"/>
      <c r="DO152" s="50"/>
      <c r="DP152" s="50"/>
      <c r="DQ152" s="50"/>
      <c r="DR152" s="50"/>
      <c r="DS152" s="50"/>
      <c r="DT152" s="50"/>
      <c r="DU152" s="50"/>
      <c r="DV152" s="50"/>
      <c r="DW152" s="50"/>
      <c r="DX152" s="50"/>
      <c r="DY152" s="50"/>
      <c r="DZ152" s="50"/>
      <c r="EA152" s="50"/>
      <c r="EB152" s="50"/>
      <c r="EC152" s="50"/>
      <c r="ED152" s="50"/>
      <c r="EE152" s="50"/>
      <c r="EF152" s="50"/>
      <c r="EG152" s="50"/>
      <c r="EH152" s="50"/>
      <c r="EI152" s="50"/>
      <c r="EJ152" s="50"/>
      <c r="EK152" s="50"/>
      <c r="EL152" s="50"/>
      <c r="EM152" s="50"/>
      <c r="EN152" s="50"/>
      <c r="EO152" s="50"/>
      <c r="EP152" s="50"/>
      <c r="EQ152" s="50"/>
      <c r="ER152" s="50"/>
      <c r="ES152" s="50"/>
      <c r="ET152" s="50"/>
      <c r="EU152" s="50"/>
      <c r="EV152" s="50"/>
      <c r="EW152" s="50"/>
      <c r="EX152" s="50"/>
      <c r="EY152" s="50"/>
      <c r="EZ152" s="50"/>
      <c r="FA152" s="50"/>
      <c r="FB152" s="50"/>
      <c r="FC152" s="50"/>
      <c r="FD152" s="50"/>
      <c r="FE152" s="50"/>
      <c r="FF152" s="50"/>
      <c r="FG152" s="50"/>
      <c r="FH152" s="50"/>
      <c r="FI152" s="50"/>
      <c r="FJ152" s="50"/>
      <c r="FK152" s="50"/>
      <c r="FL152" s="50"/>
      <c r="FM152" s="50"/>
      <c r="FN152" s="50"/>
      <c r="FO152" s="50"/>
      <c r="FP152" s="50"/>
      <c r="FQ152" s="50"/>
      <c r="FR152" s="50"/>
      <c r="FS152" s="50"/>
      <c r="FT152" s="50"/>
      <c r="FU152" s="50"/>
      <c r="FV152" s="50"/>
      <c r="FW152" s="50"/>
      <c r="FX152" s="50"/>
      <c r="FY152" s="50"/>
      <c r="FZ152" s="50"/>
      <c r="GA152" s="50"/>
      <c r="GB152" s="50"/>
      <c r="GC152" s="50"/>
      <c r="GD152" s="50"/>
      <c r="GE152" s="50"/>
      <c r="GF152" s="50"/>
      <c r="GG152" s="50"/>
      <c r="GH152" s="50"/>
      <c r="GI152" s="50"/>
      <c r="GJ152" s="50"/>
      <c r="GK152" s="50"/>
      <c r="GL152" s="50"/>
      <c r="GM152" s="50"/>
      <c r="GN152" s="50"/>
      <c r="GO152" s="50"/>
      <c r="GP152" s="50"/>
      <c r="GQ152" s="50"/>
      <c r="GR152" s="50"/>
      <c r="GS152" s="50"/>
      <c r="GT152" s="50"/>
      <c r="GU152" s="50"/>
      <c r="GV152" s="50"/>
      <c r="GW152" s="50"/>
      <c r="GX152" s="50"/>
      <c r="GY152" s="50"/>
      <c r="GZ152" s="50"/>
      <c r="HA152" s="50"/>
      <c r="HB152" s="50"/>
      <c r="HC152" s="50"/>
      <c r="HD152" s="50"/>
      <c r="HE152" s="50"/>
      <c r="HF152" s="50"/>
      <c r="HG152" s="50"/>
      <c r="HH152" s="50"/>
      <c r="HI152" s="50"/>
      <c r="HJ152" s="50"/>
      <c r="HK152" s="50"/>
      <c r="HL152" s="50"/>
      <c r="HM152" s="50"/>
      <c r="HN152" s="50"/>
      <c r="HO152" s="50"/>
      <c r="HP152" s="50"/>
      <c r="HQ152" s="50"/>
      <c r="HR152" s="50"/>
      <c r="HS152" s="50"/>
      <c r="HT152" s="50"/>
      <c r="HU152" s="50"/>
      <c r="HV152" s="50"/>
      <c r="HW152" s="50"/>
      <c r="HX152" s="50"/>
      <c r="HY152" s="50"/>
      <c r="HZ152" s="50"/>
      <c r="IA152" s="50"/>
      <c r="IB152" s="50"/>
      <c r="IC152" s="50"/>
      <c r="ID152" s="50"/>
      <c r="IE152" s="50"/>
      <c r="IF152" s="50"/>
      <c r="IG152" s="50"/>
      <c r="IH152" s="50"/>
    </row>
    <row r="153">
      <c r="A153" s="82" t="s">
        <v>349</v>
      </c>
      <c r="B153" s="86" t="s">
        <v>100</v>
      </c>
      <c r="C153" s="83" t="s">
        <v>19</v>
      </c>
      <c r="D153" s="83">
        <v>171.68</v>
      </c>
      <c r="E153" s="48" t="s">
        <v>350</v>
      </c>
      <c r="F153" s="62">
        <v>22.89</v>
      </c>
      <c r="G153" s="49">
        <v>2220.09</v>
      </c>
      <c r="H153" s="41"/>
      <c r="I153" s="42"/>
      <c r="J153" s="43"/>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c r="BB153" s="50"/>
      <c r="BC153" s="50"/>
      <c r="BD153" s="50"/>
      <c r="BE153" s="50"/>
      <c r="BF153" s="50"/>
      <c r="BG153" s="50"/>
      <c r="BH153" s="50"/>
      <c r="BI153" s="50"/>
      <c r="BJ153" s="50"/>
      <c r="BK153" s="50"/>
      <c r="BL153" s="50"/>
      <c r="BM153" s="50"/>
      <c r="BN153" s="50"/>
      <c r="BO153" s="50"/>
      <c r="BP153" s="50"/>
      <c r="BQ153" s="50"/>
      <c r="BR153" s="50"/>
      <c r="BS153" s="50"/>
      <c r="BT153" s="50"/>
      <c r="BU153" s="50"/>
      <c r="BV153" s="50"/>
      <c r="BW153" s="50"/>
      <c r="BX153" s="50"/>
      <c r="BY153" s="50"/>
      <c r="BZ153" s="50"/>
      <c r="CA153" s="50"/>
      <c r="CB153" s="50"/>
      <c r="CC153" s="50"/>
      <c r="CD153" s="50"/>
      <c r="CE153" s="50"/>
      <c r="CF153" s="50"/>
      <c r="CG153" s="50"/>
      <c r="CH153" s="50"/>
      <c r="CI153" s="50"/>
      <c r="CJ153" s="50"/>
      <c r="CK153" s="50"/>
      <c r="CL153" s="50"/>
      <c r="CM153" s="50"/>
      <c r="CN153" s="50"/>
      <c r="CO153" s="50"/>
      <c r="CP153" s="50"/>
      <c r="CQ153" s="50"/>
      <c r="CR153" s="50"/>
      <c r="CS153" s="50"/>
      <c r="CT153" s="50"/>
      <c r="CU153" s="50"/>
      <c r="CV153" s="50"/>
      <c r="CW153" s="50"/>
      <c r="CX153" s="50"/>
      <c r="CY153" s="50"/>
      <c r="CZ153" s="50"/>
      <c r="DA153" s="50"/>
      <c r="DB153" s="50"/>
      <c r="DC153" s="50"/>
      <c r="DD153" s="50"/>
      <c r="DE153" s="50"/>
      <c r="DF153" s="50"/>
      <c r="DG153" s="50"/>
      <c r="DH153" s="50"/>
      <c r="DI153" s="50"/>
      <c r="DJ153" s="50"/>
      <c r="DK153" s="50"/>
      <c r="DL153" s="50"/>
      <c r="DM153" s="50"/>
      <c r="DN153" s="50"/>
      <c r="DO153" s="50"/>
      <c r="DP153" s="50"/>
      <c r="DQ153" s="50"/>
      <c r="DR153" s="50"/>
      <c r="DS153" s="50"/>
      <c r="DT153" s="50"/>
      <c r="DU153" s="50"/>
      <c r="DV153" s="50"/>
      <c r="DW153" s="50"/>
      <c r="DX153" s="50"/>
      <c r="DY153" s="50"/>
      <c r="DZ153" s="50"/>
      <c r="EA153" s="50"/>
      <c r="EB153" s="50"/>
      <c r="EC153" s="50"/>
      <c r="ED153" s="50"/>
      <c r="EE153" s="50"/>
      <c r="EF153" s="50"/>
      <c r="EG153" s="50"/>
      <c r="EH153" s="50"/>
      <c r="EI153" s="50"/>
      <c r="EJ153" s="50"/>
      <c r="EK153" s="50"/>
      <c r="EL153" s="50"/>
      <c r="EM153" s="50"/>
      <c r="EN153" s="50"/>
      <c r="EO153" s="50"/>
      <c r="EP153" s="50"/>
      <c r="EQ153" s="50"/>
      <c r="ER153" s="50"/>
      <c r="ES153" s="50"/>
      <c r="ET153" s="50"/>
      <c r="EU153" s="50"/>
      <c r="EV153" s="50"/>
      <c r="EW153" s="50"/>
      <c r="EX153" s="50"/>
      <c r="EY153" s="50"/>
      <c r="EZ153" s="50"/>
      <c r="FA153" s="50"/>
      <c r="FB153" s="50"/>
      <c r="FC153" s="50"/>
      <c r="FD153" s="50"/>
      <c r="FE153" s="50"/>
      <c r="FF153" s="50"/>
      <c r="FG153" s="50"/>
      <c r="FH153" s="50"/>
      <c r="FI153" s="50"/>
      <c r="FJ153" s="50"/>
      <c r="FK153" s="50"/>
      <c r="FL153" s="50"/>
      <c r="FM153" s="50"/>
      <c r="FN153" s="50"/>
      <c r="FO153" s="50"/>
      <c r="FP153" s="50"/>
      <c r="FQ153" s="50"/>
      <c r="FR153" s="50"/>
      <c r="FS153" s="50"/>
      <c r="FT153" s="50"/>
      <c r="FU153" s="50"/>
      <c r="FV153" s="50"/>
      <c r="FW153" s="50"/>
      <c r="FX153" s="50"/>
      <c r="FY153" s="50"/>
      <c r="FZ153" s="50"/>
      <c r="GA153" s="50"/>
      <c r="GB153" s="50"/>
      <c r="GC153" s="50"/>
      <c r="GD153" s="50"/>
      <c r="GE153" s="50"/>
      <c r="GF153" s="50"/>
      <c r="GG153" s="50"/>
      <c r="GH153" s="50"/>
      <c r="GI153" s="50"/>
      <c r="GJ153" s="50"/>
      <c r="GK153" s="50"/>
      <c r="GL153" s="50"/>
      <c r="GM153" s="50"/>
      <c r="GN153" s="50"/>
      <c r="GO153" s="50"/>
      <c r="GP153" s="50"/>
      <c r="GQ153" s="50"/>
      <c r="GR153" s="50"/>
      <c r="GS153" s="50"/>
      <c r="GT153" s="50"/>
      <c r="GU153" s="50"/>
      <c r="GV153" s="50"/>
      <c r="GW153" s="50"/>
      <c r="GX153" s="50"/>
      <c r="GY153" s="50"/>
      <c r="GZ153" s="50"/>
      <c r="HA153" s="50"/>
      <c r="HB153" s="50"/>
      <c r="HC153" s="50"/>
      <c r="HD153" s="50"/>
      <c r="HE153" s="50"/>
      <c r="HF153" s="50"/>
      <c r="HG153" s="50"/>
      <c r="HH153" s="50"/>
      <c r="HI153" s="50"/>
      <c r="HJ153" s="50"/>
      <c r="HK153" s="50"/>
      <c r="HL153" s="50"/>
      <c r="HM153" s="50"/>
      <c r="HN153" s="50"/>
      <c r="HO153" s="50"/>
      <c r="HP153" s="50"/>
      <c r="HQ153" s="50"/>
      <c r="HR153" s="50"/>
      <c r="HS153" s="50"/>
      <c r="HT153" s="50"/>
      <c r="HU153" s="50"/>
      <c r="HV153" s="50"/>
      <c r="HW153" s="50"/>
      <c r="HX153" s="50"/>
      <c r="HY153" s="50"/>
      <c r="HZ153" s="50"/>
      <c r="IA153" s="50"/>
      <c r="IB153" s="50"/>
      <c r="IC153" s="50"/>
      <c r="ID153" s="50"/>
      <c r="IE153" s="50"/>
      <c r="IF153" s="50"/>
      <c r="IG153" s="50"/>
      <c r="IH153" s="50"/>
    </row>
    <row r="154">
      <c r="A154" s="82" t="s">
        <v>351</v>
      </c>
      <c r="B154" s="86" t="s">
        <v>77</v>
      </c>
      <c r="C154" s="83" t="s">
        <v>55</v>
      </c>
      <c r="D154" s="83">
        <v>81.82</v>
      </c>
      <c r="E154" s="48" t="s">
        <v>352</v>
      </c>
      <c r="F154" s="62">
        <v>7.0</v>
      </c>
      <c r="G154" s="49">
        <f>E154*F154</f>
        <v>247.66</v>
      </c>
      <c r="H154" s="67"/>
      <c r="I154" s="42"/>
      <c r="J154" s="43"/>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c r="BN154" s="50"/>
      <c r="BO154" s="50"/>
      <c r="BP154" s="50"/>
      <c r="BQ154" s="50"/>
      <c r="BR154" s="50"/>
      <c r="BS154" s="50"/>
      <c r="BT154" s="50"/>
      <c r="BU154" s="50"/>
      <c r="BV154" s="50"/>
      <c r="BW154" s="50"/>
      <c r="BX154" s="50"/>
      <c r="BY154" s="50"/>
      <c r="BZ154" s="50"/>
      <c r="CA154" s="50"/>
      <c r="CB154" s="50"/>
      <c r="CC154" s="50"/>
      <c r="CD154" s="50"/>
      <c r="CE154" s="50"/>
      <c r="CF154" s="50"/>
      <c r="CG154" s="50"/>
      <c r="CH154" s="50"/>
      <c r="CI154" s="50"/>
      <c r="CJ154" s="50"/>
      <c r="CK154" s="50"/>
      <c r="CL154" s="50"/>
      <c r="CM154" s="50"/>
      <c r="CN154" s="50"/>
      <c r="CO154" s="50"/>
      <c r="CP154" s="50"/>
      <c r="CQ154" s="50"/>
      <c r="CR154" s="50"/>
      <c r="CS154" s="50"/>
      <c r="CT154" s="50"/>
      <c r="CU154" s="50"/>
      <c r="CV154" s="50"/>
      <c r="CW154" s="50"/>
      <c r="CX154" s="50"/>
      <c r="CY154" s="50"/>
      <c r="CZ154" s="50"/>
      <c r="DA154" s="50"/>
      <c r="DB154" s="50"/>
      <c r="DC154" s="50"/>
      <c r="DD154" s="50"/>
      <c r="DE154" s="50"/>
      <c r="DF154" s="50"/>
      <c r="DG154" s="50"/>
      <c r="DH154" s="50"/>
      <c r="DI154" s="50"/>
      <c r="DJ154" s="50"/>
      <c r="DK154" s="50"/>
      <c r="DL154" s="50"/>
      <c r="DM154" s="50"/>
      <c r="DN154" s="50"/>
      <c r="DO154" s="50"/>
      <c r="DP154" s="50"/>
      <c r="DQ154" s="50"/>
      <c r="DR154" s="50"/>
      <c r="DS154" s="50"/>
      <c r="DT154" s="50"/>
      <c r="DU154" s="50"/>
      <c r="DV154" s="50"/>
      <c r="DW154" s="50"/>
      <c r="DX154" s="50"/>
      <c r="DY154" s="50"/>
      <c r="DZ154" s="50"/>
      <c r="EA154" s="50"/>
      <c r="EB154" s="50"/>
      <c r="EC154" s="50"/>
      <c r="ED154" s="50"/>
      <c r="EE154" s="50"/>
      <c r="EF154" s="50"/>
      <c r="EG154" s="50"/>
      <c r="EH154" s="50"/>
      <c r="EI154" s="50"/>
      <c r="EJ154" s="50"/>
      <c r="EK154" s="50"/>
      <c r="EL154" s="50"/>
      <c r="EM154" s="50"/>
      <c r="EN154" s="50"/>
      <c r="EO154" s="50"/>
      <c r="EP154" s="50"/>
      <c r="EQ154" s="50"/>
      <c r="ER154" s="50"/>
      <c r="ES154" s="50"/>
      <c r="ET154" s="50"/>
      <c r="EU154" s="50"/>
      <c r="EV154" s="50"/>
      <c r="EW154" s="50"/>
      <c r="EX154" s="50"/>
      <c r="EY154" s="50"/>
      <c r="EZ154" s="50"/>
      <c r="FA154" s="50"/>
      <c r="FB154" s="50"/>
      <c r="FC154" s="50"/>
      <c r="FD154" s="50"/>
      <c r="FE154" s="50"/>
      <c r="FF154" s="50"/>
      <c r="FG154" s="50"/>
      <c r="FH154" s="50"/>
      <c r="FI154" s="50"/>
      <c r="FJ154" s="50"/>
      <c r="FK154" s="50"/>
      <c r="FL154" s="50"/>
      <c r="FM154" s="50"/>
      <c r="FN154" s="50"/>
      <c r="FO154" s="50"/>
      <c r="FP154" s="50"/>
      <c r="FQ154" s="50"/>
      <c r="FR154" s="50"/>
      <c r="FS154" s="50"/>
      <c r="FT154" s="50"/>
      <c r="FU154" s="50"/>
      <c r="FV154" s="50"/>
      <c r="FW154" s="50"/>
      <c r="FX154" s="50"/>
      <c r="FY154" s="50"/>
      <c r="FZ154" s="50"/>
      <c r="GA154" s="50"/>
      <c r="GB154" s="50"/>
      <c r="GC154" s="50"/>
      <c r="GD154" s="50"/>
      <c r="GE154" s="50"/>
      <c r="GF154" s="50"/>
      <c r="GG154" s="50"/>
      <c r="GH154" s="50"/>
      <c r="GI154" s="50"/>
      <c r="GJ154" s="50"/>
      <c r="GK154" s="50"/>
      <c r="GL154" s="50"/>
      <c r="GM154" s="50"/>
      <c r="GN154" s="50"/>
      <c r="GO154" s="50"/>
      <c r="GP154" s="50"/>
      <c r="GQ154" s="50"/>
      <c r="GR154" s="50"/>
      <c r="GS154" s="50"/>
      <c r="GT154" s="50"/>
      <c r="GU154" s="50"/>
      <c r="GV154" s="50"/>
      <c r="GW154" s="50"/>
      <c r="GX154" s="50"/>
      <c r="GY154" s="50"/>
      <c r="GZ154" s="50"/>
      <c r="HA154" s="50"/>
      <c r="HB154" s="50"/>
      <c r="HC154" s="50"/>
      <c r="HD154" s="50"/>
      <c r="HE154" s="50"/>
      <c r="HF154" s="50"/>
      <c r="HG154" s="50"/>
      <c r="HH154" s="50"/>
      <c r="HI154" s="50"/>
      <c r="HJ154" s="50"/>
      <c r="HK154" s="50"/>
      <c r="HL154" s="50"/>
      <c r="HM154" s="50"/>
      <c r="HN154" s="50"/>
      <c r="HO154" s="50"/>
      <c r="HP154" s="50"/>
      <c r="HQ154" s="50"/>
      <c r="HR154" s="50"/>
      <c r="HS154" s="50"/>
      <c r="HT154" s="50"/>
      <c r="HU154" s="50"/>
      <c r="HV154" s="50"/>
      <c r="HW154" s="50"/>
      <c r="HX154" s="50"/>
      <c r="HY154" s="50"/>
      <c r="HZ154" s="50"/>
      <c r="IA154" s="50"/>
      <c r="IB154" s="50"/>
      <c r="IC154" s="50"/>
      <c r="ID154" s="50"/>
      <c r="IE154" s="50"/>
      <c r="IF154" s="50"/>
      <c r="IG154" s="50"/>
      <c r="IH154" s="50"/>
    </row>
    <row r="155">
      <c r="A155" s="82" t="s">
        <v>353</v>
      </c>
      <c r="B155" s="86" t="s">
        <v>80</v>
      </c>
      <c r="C155" s="83" t="s">
        <v>81</v>
      </c>
      <c r="D155" s="87">
        <v>2031.0</v>
      </c>
      <c r="E155" s="48" t="s">
        <v>354</v>
      </c>
      <c r="F155" s="62">
        <v>2.89</v>
      </c>
      <c r="G155" s="49">
        <v>1844.5</v>
      </c>
      <c r="H155" s="41"/>
      <c r="I155" s="42"/>
      <c r="J155" s="43"/>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c r="BE155" s="50"/>
      <c r="BF155" s="50"/>
      <c r="BG155" s="50"/>
      <c r="BH155" s="50"/>
      <c r="BI155" s="50"/>
      <c r="BJ155" s="50"/>
      <c r="BK155" s="50"/>
      <c r="BL155" s="50"/>
      <c r="BM155" s="50"/>
      <c r="BN155" s="50"/>
      <c r="BO155" s="50"/>
      <c r="BP155" s="50"/>
      <c r="BQ155" s="50"/>
      <c r="BR155" s="50"/>
      <c r="BS155" s="50"/>
      <c r="BT155" s="50"/>
      <c r="BU155" s="50"/>
      <c r="BV155" s="50"/>
      <c r="BW155" s="50"/>
      <c r="BX155" s="50"/>
      <c r="BY155" s="50"/>
      <c r="BZ155" s="50"/>
      <c r="CA155" s="50"/>
      <c r="CB155" s="50"/>
      <c r="CC155" s="50"/>
      <c r="CD155" s="50"/>
      <c r="CE155" s="50"/>
      <c r="CF155" s="50"/>
      <c r="CG155" s="50"/>
      <c r="CH155" s="50"/>
      <c r="CI155" s="50"/>
      <c r="CJ155" s="50"/>
      <c r="CK155" s="50"/>
      <c r="CL155" s="50"/>
      <c r="CM155" s="50"/>
      <c r="CN155" s="50"/>
      <c r="CO155" s="50"/>
      <c r="CP155" s="50"/>
      <c r="CQ155" s="50"/>
      <c r="CR155" s="50"/>
      <c r="CS155" s="50"/>
      <c r="CT155" s="50"/>
      <c r="CU155" s="50"/>
      <c r="CV155" s="50"/>
      <c r="CW155" s="50"/>
      <c r="CX155" s="50"/>
      <c r="CY155" s="50"/>
      <c r="CZ155" s="50"/>
      <c r="DA155" s="50"/>
      <c r="DB155" s="50"/>
      <c r="DC155" s="50"/>
      <c r="DD155" s="50"/>
      <c r="DE155" s="50"/>
      <c r="DF155" s="50"/>
      <c r="DG155" s="50"/>
      <c r="DH155" s="50"/>
      <c r="DI155" s="50"/>
      <c r="DJ155" s="50"/>
      <c r="DK155" s="50"/>
      <c r="DL155" s="50"/>
      <c r="DM155" s="50"/>
      <c r="DN155" s="50"/>
      <c r="DO155" s="50"/>
      <c r="DP155" s="50"/>
      <c r="DQ155" s="50"/>
      <c r="DR155" s="50"/>
      <c r="DS155" s="50"/>
      <c r="DT155" s="50"/>
      <c r="DU155" s="50"/>
      <c r="DV155" s="50"/>
      <c r="DW155" s="50"/>
      <c r="DX155" s="50"/>
      <c r="DY155" s="50"/>
      <c r="DZ155" s="50"/>
      <c r="EA155" s="50"/>
      <c r="EB155" s="50"/>
      <c r="EC155" s="50"/>
      <c r="ED155" s="50"/>
      <c r="EE155" s="50"/>
      <c r="EF155" s="50"/>
      <c r="EG155" s="50"/>
      <c r="EH155" s="50"/>
      <c r="EI155" s="50"/>
      <c r="EJ155" s="50"/>
      <c r="EK155" s="50"/>
      <c r="EL155" s="50"/>
      <c r="EM155" s="50"/>
      <c r="EN155" s="50"/>
      <c r="EO155" s="50"/>
      <c r="EP155" s="50"/>
      <c r="EQ155" s="50"/>
      <c r="ER155" s="50"/>
      <c r="ES155" s="50"/>
      <c r="ET155" s="50"/>
      <c r="EU155" s="50"/>
      <c r="EV155" s="50"/>
      <c r="EW155" s="50"/>
      <c r="EX155" s="50"/>
      <c r="EY155" s="50"/>
      <c r="EZ155" s="50"/>
      <c r="FA155" s="50"/>
      <c r="FB155" s="50"/>
      <c r="FC155" s="50"/>
      <c r="FD155" s="50"/>
      <c r="FE155" s="50"/>
      <c r="FF155" s="50"/>
      <c r="FG155" s="50"/>
      <c r="FH155" s="50"/>
      <c r="FI155" s="50"/>
      <c r="FJ155" s="50"/>
      <c r="FK155" s="50"/>
      <c r="FL155" s="50"/>
      <c r="FM155" s="50"/>
      <c r="FN155" s="50"/>
      <c r="FO155" s="50"/>
      <c r="FP155" s="50"/>
      <c r="FQ155" s="50"/>
      <c r="FR155" s="50"/>
      <c r="FS155" s="50"/>
      <c r="FT155" s="50"/>
      <c r="FU155" s="50"/>
      <c r="FV155" s="50"/>
      <c r="FW155" s="50"/>
      <c r="FX155" s="50"/>
      <c r="FY155" s="50"/>
      <c r="FZ155" s="50"/>
      <c r="GA155" s="50"/>
      <c r="GB155" s="50"/>
      <c r="GC155" s="50"/>
      <c r="GD155" s="50"/>
      <c r="GE155" s="50"/>
      <c r="GF155" s="50"/>
      <c r="GG155" s="50"/>
      <c r="GH155" s="50"/>
      <c r="GI155" s="50"/>
      <c r="GJ155" s="50"/>
      <c r="GK155" s="50"/>
      <c r="GL155" s="50"/>
      <c r="GM155" s="50"/>
      <c r="GN155" s="50"/>
      <c r="GO155" s="50"/>
      <c r="GP155" s="50"/>
      <c r="GQ155" s="50"/>
      <c r="GR155" s="50"/>
      <c r="GS155" s="50"/>
      <c r="GT155" s="50"/>
      <c r="GU155" s="50"/>
      <c r="GV155" s="50"/>
      <c r="GW155" s="50"/>
      <c r="GX155" s="50"/>
      <c r="GY155" s="50"/>
      <c r="GZ155" s="50"/>
      <c r="HA155" s="50"/>
      <c r="HB155" s="50"/>
      <c r="HC155" s="50"/>
      <c r="HD155" s="50"/>
      <c r="HE155" s="50"/>
      <c r="HF155" s="50"/>
      <c r="HG155" s="50"/>
      <c r="HH155" s="50"/>
      <c r="HI155" s="50"/>
      <c r="HJ155" s="50"/>
      <c r="HK155" s="50"/>
      <c r="HL155" s="50"/>
      <c r="HM155" s="50"/>
      <c r="HN155" s="50"/>
      <c r="HO155" s="50"/>
      <c r="HP155" s="50"/>
      <c r="HQ155" s="50"/>
      <c r="HR155" s="50"/>
      <c r="HS155" s="50"/>
      <c r="HT155" s="50"/>
      <c r="HU155" s="50"/>
      <c r="HV155" s="50"/>
      <c r="HW155" s="50"/>
      <c r="HX155" s="50"/>
      <c r="HY155" s="50"/>
      <c r="HZ155" s="50"/>
      <c r="IA155" s="50"/>
      <c r="IB155" s="50"/>
      <c r="IC155" s="50"/>
      <c r="ID155" s="50"/>
      <c r="IE155" s="50"/>
      <c r="IF155" s="50"/>
      <c r="IG155" s="50"/>
      <c r="IH155" s="50"/>
    </row>
    <row r="156">
      <c r="A156" s="82" t="s">
        <v>355</v>
      </c>
      <c r="B156" s="86" t="s">
        <v>261</v>
      </c>
      <c r="C156" s="83" t="s">
        <v>55</v>
      </c>
      <c r="D156" s="83">
        <v>135.35</v>
      </c>
      <c r="E156" s="48" t="s">
        <v>356</v>
      </c>
      <c r="F156" s="62">
        <v>328.51</v>
      </c>
      <c r="G156" s="49">
        <v>17082.48</v>
      </c>
      <c r="H156" s="41"/>
      <c r="I156" s="42"/>
      <c r="J156" s="43"/>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c r="BN156" s="50"/>
      <c r="BO156" s="50"/>
      <c r="BP156" s="50"/>
      <c r="BQ156" s="50"/>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c r="CU156" s="50"/>
      <c r="CV156" s="50"/>
      <c r="CW156" s="50"/>
      <c r="CX156" s="50"/>
      <c r="CY156" s="50"/>
      <c r="CZ156" s="50"/>
      <c r="DA156" s="50"/>
      <c r="DB156" s="50"/>
      <c r="DC156" s="50"/>
      <c r="DD156" s="50"/>
      <c r="DE156" s="50"/>
      <c r="DF156" s="50"/>
      <c r="DG156" s="50"/>
      <c r="DH156" s="50"/>
      <c r="DI156" s="50"/>
      <c r="DJ156" s="50"/>
      <c r="DK156" s="50"/>
      <c r="DL156" s="50"/>
      <c r="DM156" s="50"/>
      <c r="DN156" s="50"/>
      <c r="DO156" s="50"/>
      <c r="DP156" s="50"/>
      <c r="DQ156" s="50"/>
      <c r="DR156" s="50"/>
      <c r="DS156" s="50"/>
      <c r="DT156" s="50"/>
      <c r="DU156" s="50"/>
      <c r="DV156" s="50"/>
      <c r="DW156" s="50"/>
      <c r="DX156" s="50"/>
      <c r="DY156" s="50"/>
      <c r="DZ156" s="50"/>
      <c r="EA156" s="50"/>
      <c r="EB156" s="50"/>
      <c r="EC156" s="50"/>
      <c r="ED156" s="50"/>
      <c r="EE156" s="50"/>
      <c r="EF156" s="50"/>
      <c r="EG156" s="50"/>
      <c r="EH156" s="50"/>
      <c r="EI156" s="50"/>
      <c r="EJ156" s="50"/>
      <c r="EK156" s="50"/>
      <c r="EL156" s="50"/>
      <c r="EM156" s="50"/>
      <c r="EN156" s="50"/>
      <c r="EO156" s="50"/>
      <c r="EP156" s="50"/>
      <c r="EQ156" s="50"/>
      <c r="ER156" s="50"/>
      <c r="ES156" s="50"/>
      <c r="ET156" s="50"/>
      <c r="EU156" s="50"/>
      <c r="EV156" s="50"/>
      <c r="EW156" s="50"/>
      <c r="EX156" s="50"/>
      <c r="EY156" s="50"/>
      <c r="EZ156" s="50"/>
      <c r="FA156" s="50"/>
      <c r="FB156" s="50"/>
      <c r="FC156" s="50"/>
      <c r="FD156" s="50"/>
      <c r="FE156" s="50"/>
      <c r="FF156" s="50"/>
      <c r="FG156" s="50"/>
      <c r="FH156" s="50"/>
      <c r="FI156" s="50"/>
      <c r="FJ156" s="50"/>
      <c r="FK156" s="50"/>
      <c r="FL156" s="50"/>
      <c r="FM156" s="50"/>
      <c r="FN156" s="50"/>
      <c r="FO156" s="50"/>
      <c r="FP156" s="50"/>
      <c r="FQ156" s="50"/>
      <c r="FR156" s="50"/>
      <c r="FS156" s="50"/>
      <c r="FT156" s="50"/>
      <c r="FU156" s="50"/>
      <c r="FV156" s="50"/>
      <c r="FW156" s="50"/>
      <c r="FX156" s="50"/>
      <c r="FY156" s="50"/>
      <c r="FZ156" s="50"/>
      <c r="GA156" s="50"/>
      <c r="GB156" s="50"/>
      <c r="GC156" s="50"/>
      <c r="GD156" s="50"/>
      <c r="GE156" s="50"/>
      <c r="GF156" s="50"/>
      <c r="GG156" s="50"/>
      <c r="GH156" s="50"/>
      <c r="GI156" s="50"/>
      <c r="GJ156" s="50"/>
      <c r="GK156" s="50"/>
      <c r="GL156" s="50"/>
      <c r="GM156" s="50"/>
      <c r="GN156" s="50"/>
      <c r="GO156" s="50"/>
      <c r="GP156" s="50"/>
      <c r="GQ156" s="50"/>
      <c r="GR156" s="50"/>
      <c r="GS156" s="50"/>
      <c r="GT156" s="50"/>
      <c r="GU156" s="50"/>
      <c r="GV156" s="50"/>
      <c r="GW156" s="50"/>
      <c r="GX156" s="50"/>
      <c r="GY156" s="50"/>
      <c r="GZ156" s="50"/>
      <c r="HA156" s="50"/>
      <c r="HB156" s="50"/>
      <c r="HC156" s="50"/>
      <c r="HD156" s="50"/>
      <c r="HE156" s="50"/>
      <c r="HF156" s="50"/>
      <c r="HG156" s="50"/>
      <c r="HH156" s="50"/>
      <c r="HI156" s="50"/>
      <c r="HJ156" s="50"/>
      <c r="HK156" s="50"/>
      <c r="HL156" s="50"/>
      <c r="HM156" s="50"/>
      <c r="HN156" s="50"/>
      <c r="HO156" s="50"/>
      <c r="HP156" s="50"/>
      <c r="HQ156" s="50"/>
      <c r="HR156" s="50"/>
      <c r="HS156" s="50"/>
      <c r="HT156" s="50"/>
      <c r="HU156" s="50"/>
      <c r="HV156" s="50"/>
      <c r="HW156" s="50"/>
      <c r="HX156" s="50"/>
      <c r="HY156" s="50"/>
      <c r="HZ156" s="50"/>
      <c r="IA156" s="50"/>
      <c r="IB156" s="50"/>
      <c r="IC156" s="50"/>
      <c r="ID156" s="50"/>
      <c r="IE156" s="50"/>
      <c r="IF156" s="50"/>
      <c r="IG156" s="50"/>
      <c r="IH156" s="50"/>
    </row>
    <row r="157">
      <c r="A157" s="82" t="s">
        <v>357</v>
      </c>
      <c r="B157" s="86" t="s">
        <v>182</v>
      </c>
      <c r="C157" s="83" t="s">
        <v>19</v>
      </c>
      <c r="D157" s="87">
        <v>1867.0</v>
      </c>
      <c r="E157" s="48" t="s">
        <v>358</v>
      </c>
      <c r="F157" s="62">
        <v>32.83</v>
      </c>
      <c r="G157" s="49">
        <v>19213.4</v>
      </c>
      <c r="H157" s="41"/>
      <c r="I157" s="42"/>
      <c r="J157" s="43"/>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c r="BL157" s="50"/>
      <c r="BM157" s="50"/>
      <c r="BN157" s="50"/>
      <c r="BO157" s="50"/>
      <c r="BP157" s="50"/>
      <c r="BQ157" s="50"/>
      <c r="BR157" s="50"/>
      <c r="BS157" s="50"/>
      <c r="BT157" s="50"/>
      <c r="BU157" s="50"/>
      <c r="BV157" s="50"/>
      <c r="BW157" s="50"/>
      <c r="BX157" s="50"/>
      <c r="BY157" s="50"/>
      <c r="BZ157" s="50"/>
      <c r="CA157" s="50"/>
      <c r="CB157" s="50"/>
      <c r="CC157" s="50"/>
      <c r="CD157" s="50"/>
      <c r="CE157" s="50"/>
      <c r="CF157" s="50"/>
      <c r="CG157" s="50"/>
      <c r="CH157" s="50"/>
      <c r="CI157" s="50"/>
      <c r="CJ157" s="50"/>
      <c r="CK157" s="50"/>
      <c r="CL157" s="50"/>
      <c r="CM157" s="50"/>
      <c r="CN157" s="50"/>
      <c r="CO157" s="50"/>
      <c r="CP157" s="50"/>
      <c r="CQ157" s="50"/>
      <c r="CR157" s="50"/>
      <c r="CS157" s="50"/>
      <c r="CT157" s="50"/>
      <c r="CU157" s="50"/>
      <c r="CV157" s="50"/>
      <c r="CW157" s="50"/>
      <c r="CX157" s="50"/>
      <c r="CY157" s="50"/>
      <c r="CZ157" s="50"/>
      <c r="DA157" s="50"/>
      <c r="DB157" s="50"/>
      <c r="DC157" s="50"/>
      <c r="DD157" s="50"/>
      <c r="DE157" s="50"/>
      <c r="DF157" s="50"/>
      <c r="DG157" s="50"/>
      <c r="DH157" s="50"/>
      <c r="DI157" s="50"/>
      <c r="DJ157" s="50"/>
      <c r="DK157" s="50"/>
      <c r="DL157" s="50"/>
      <c r="DM157" s="50"/>
      <c r="DN157" s="50"/>
      <c r="DO157" s="50"/>
      <c r="DP157" s="50"/>
      <c r="DQ157" s="50"/>
      <c r="DR157" s="50"/>
      <c r="DS157" s="50"/>
      <c r="DT157" s="50"/>
      <c r="DU157" s="50"/>
      <c r="DV157" s="50"/>
      <c r="DW157" s="50"/>
      <c r="DX157" s="50"/>
      <c r="DY157" s="50"/>
      <c r="DZ157" s="50"/>
      <c r="EA157" s="50"/>
      <c r="EB157" s="50"/>
      <c r="EC157" s="50"/>
      <c r="ED157" s="50"/>
      <c r="EE157" s="50"/>
      <c r="EF157" s="50"/>
      <c r="EG157" s="50"/>
      <c r="EH157" s="50"/>
      <c r="EI157" s="50"/>
      <c r="EJ157" s="50"/>
      <c r="EK157" s="50"/>
      <c r="EL157" s="50"/>
      <c r="EM157" s="50"/>
      <c r="EN157" s="50"/>
      <c r="EO157" s="50"/>
      <c r="EP157" s="50"/>
      <c r="EQ157" s="50"/>
      <c r="ER157" s="50"/>
      <c r="ES157" s="50"/>
      <c r="ET157" s="50"/>
      <c r="EU157" s="50"/>
      <c r="EV157" s="50"/>
      <c r="EW157" s="50"/>
      <c r="EX157" s="50"/>
      <c r="EY157" s="50"/>
      <c r="EZ157" s="50"/>
      <c r="FA157" s="50"/>
      <c r="FB157" s="50"/>
      <c r="FC157" s="50"/>
      <c r="FD157" s="50"/>
      <c r="FE157" s="50"/>
      <c r="FF157" s="50"/>
      <c r="FG157" s="50"/>
      <c r="FH157" s="50"/>
      <c r="FI157" s="50"/>
      <c r="FJ157" s="50"/>
      <c r="FK157" s="50"/>
      <c r="FL157" s="50"/>
      <c r="FM157" s="50"/>
      <c r="FN157" s="50"/>
      <c r="FO157" s="50"/>
      <c r="FP157" s="50"/>
      <c r="FQ157" s="50"/>
      <c r="FR157" s="50"/>
      <c r="FS157" s="50"/>
      <c r="FT157" s="50"/>
      <c r="FU157" s="50"/>
      <c r="FV157" s="50"/>
      <c r="FW157" s="50"/>
      <c r="FX157" s="50"/>
      <c r="FY157" s="50"/>
      <c r="FZ157" s="50"/>
      <c r="GA157" s="50"/>
      <c r="GB157" s="50"/>
      <c r="GC157" s="50"/>
      <c r="GD157" s="50"/>
      <c r="GE157" s="50"/>
      <c r="GF157" s="50"/>
      <c r="GG157" s="50"/>
      <c r="GH157" s="50"/>
      <c r="GI157" s="50"/>
      <c r="GJ157" s="50"/>
      <c r="GK157" s="50"/>
      <c r="GL157" s="50"/>
      <c r="GM157" s="50"/>
      <c r="GN157" s="50"/>
      <c r="GO157" s="50"/>
      <c r="GP157" s="50"/>
      <c r="GQ157" s="50"/>
      <c r="GR157" s="50"/>
      <c r="GS157" s="50"/>
      <c r="GT157" s="50"/>
      <c r="GU157" s="50"/>
      <c r="GV157" s="50"/>
      <c r="GW157" s="50"/>
      <c r="GX157" s="50"/>
      <c r="GY157" s="50"/>
      <c r="GZ157" s="50"/>
      <c r="HA157" s="50"/>
      <c r="HB157" s="50"/>
      <c r="HC157" s="50"/>
      <c r="HD157" s="50"/>
      <c r="HE157" s="50"/>
      <c r="HF157" s="50"/>
      <c r="HG157" s="50"/>
      <c r="HH157" s="50"/>
      <c r="HI157" s="50"/>
      <c r="HJ157" s="50"/>
      <c r="HK157" s="50"/>
      <c r="HL157" s="50"/>
      <c r="HM157" s="50"/>
      <c r="HN157" s="50"/>
      <c r="HO157" s="50"/>
      <c r="HP157" s="50"/>
      <c r="HQ157" s="50"/>
      <c r="HR157" s="50"/>
      <c r="HS157" s="50"/>
      <c r="HT157" s="50"/>
      <c r="HU157" s="50"/>
      <c r="HV157" s="50"/>
      <c r="HW157" s="50"/>
      <c r="HX157" s="50"/>
      <c r="HY157" s="50"/>
      <c r="HZ157" s="50"/>
      <c r="IA157" s="50"/>
      <c r="IB157" s="50"/>
      <c r="IC157" s="50"/>
      <c r="ID157" s="50"/>
      <c r="IE157" s="50"/>
      <c r="IF157" s="50"/>
      <c r="IG157" s="50"/>
      <c r="IH157" s="50"/>
    </row>
    <row r="158">
      <c r="A158" s="82" t="s">
        <v>359</v>
      </c>
      <c r="B158" s="86" t="s">
        <v>185</v>
      </c>
      <c r="C158" s="83" t="s">
        <v>19</v>
      </c>
      <c r="D158" s="83">
        <v>611.25</v>
      </c>
      <c r="E158" s="48" t="s">
        <v>360</v>
      </c>
      <c r="F158" s="62">
        <v>23.39</v>
      </c>
      <c r="G158" s="49">
        <v>4939.0</v>
      </c>
      <c r="H158" s="41"/>
      <c r="I158" s="42"/>
      <c r="J158" s="43"/>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50"/>
      <c r="BA158" s="50"/>
      <c r="BB158" s="50"/>
      <c r="BC158" s="50"/>
      <c r="BD158" s="50"/>
      <c r="BE158" s="50"/>
      <c r="BF158" s="50"/>
      <c r="BG158" s="50"/>
      <c r="BH158" s="50"/>
      <c r="BI158" s="50"/>
      <c r="BJ158" s="50"/>
      <c r="BK158" s="50"/>
      <c r="BL158" s="50"/>
      <c r="BM158" s="50"/>
      <c r="BN158" s="50"/>
      <c r="BO158" s="50"/>
      <c r="BP158" s="50"/>
      <c r="BQ158" s="50"/>
      <c r="BR158" s="50"/>
      <c r="BS158" s="50"/>
      <c r="BT158" s="50"/>
      <c r="BU158" s="50"/>
      <c r="BV158" s="50"/>
      <c r="BW158" s="50"/>
      <c r="BX158" s="50"/>
      <c r="BY158" s="50"/>
      <c r="BZ158" s="50"/>
      <c r="CA158" s="50"/>
      <c r="CB158" s="50"/>
      <c r="CC158" s="50"/>
      <c r="CD158" s="50"/>
      <c r="CE158" s="50"/>
      <c r="CF158" s="50"/>
      <c r="CG158" s="50"/>
      <c r="CH158" s="50"/>
      <c r="CI158" s="50"/>
      <c r="CJ158" s="50"/>
      <c r="CK158" s="50"/>
      <c r="CL158" s="50"/>
      <c r="CM158" s="50"/>
      <c r="CN158" s="50"/>
      <c r="CO158" s="50"/>
      <c r="CP158" s="50"/>
      <c r="CQ158" s="50"/>
      <c r="CR158" s="50"/>
      <c r="CS158" s="50"/>
      <c r="CT158" s="50"/>
      <c r="CU158" s="50"/>
      <c r="CV158" s="50"/>
      <c r="CW158" s="50"/>
      <c r="CX158" s="50"/>
      <c r="CY158" s="50"/>
      <c r="CZ158" s="50"/>
      <c r="DA158" s="50"/>
      <c r="DB158" s="50"/>
      <c r="DC158" s="50"/>
      <c r="DD158" s="50"/>
      <c r="DE158" s="50"/>
      <c r="DF158" s="50"/>
      <c r="DG158" s="50"/>
      <c r="DH158" s="50"/>
      <c r="DI158" s="50"/>
      <c r="DJ158" s="50"/>
      <c r="DK158" s="50"/>
      <c r="DL158" s="50"/>
      <c r="DM158" s="50"/>
      <c r="DN158" s="50"/>
      <c r="DO158" s="50"/>
      <c r="DP158" s="50"/>
      <c r="DQ158" s="50"/>
      <c r="DR158" s="50"/>
      <c r="DS158" s="50"/>
      <c r="DT158" s="50"/>
      <c r="DU158" s="50"/>
      <c r="DV158" s="50"/>
      <c r="DW158" s="50"/>
      <c r="DX158" s="50"/>
      <c r="DY158" s="50"/>
      <c r="DZ158" s="50"/>
      <c r="EA158" s="50"/>
      <c r="EB158" s="50"/>
      <c r="EC158" s="50"/>
      <c r="ED158" s="50"/>
      <c r="EE158" s="50"/>
      <c r="EF158" s="50"/>
      <c r="EG158" s="50"/>
      <c r="EH158" s="50"/>
      <c r="EI158" s="50"/>
      <c r="EJ158" s="50"/>
      <c r="EK158" s="50"/>
      <c r="EL158" s="50"/>
      <c r="EM158" s="50"/>
      <c r="EN158" s="50"/>
      <c r="EO158" s="50"/>
      <c r="EP158" s="50"/>
      <c r="EQ158" s="50"/>
      <c r="ER158" s="50"/>
      <c r="ES158" s="50"/>
      <c r="ET158" s="50"/>
      <c r="EU158" s="50"/>
      <c r="EV158" s="50"/>
      <c r="EW158" s="50"/>
      <c r="EX158" s="50"/>
      <c r="EY158" s="50"/>
      <c r="EZ158" s="50"/>
      <c r="FA158" s="50"/>
      <c r="FB158" s="50"/>
      <c r="FC158" s="50"/>
      <c r="FD158" s="50"/>
      <c r="FE158" s="50"/>
      <c r="FF158" s="50"/>
      <c r="FG158" s="50"/>
      <c r="FH158" s="50"/>
      <c r="FI158" s="50"/>
      <c r="FJ158" s="50"/>
      <c r="FK158" s="50"/>
      <c r="FL158" s="50"/>
      <c r="FM158" s="50"/>
      <c r="FN158" s="50"/>
      <c r="FO158" s="50"/>
      <c r="FP158" s="50"/>
      <c r="FQ158" s="50"/>
      <c r="FR158" s="50"/>
      <c r="FS158" s="50"/>
      <c r="FT158" s="50"/>
      <c r="FU158" s="50"/>
      <c r="FV158" s="50"/>
      <c r="FW158" s="50"/>
      <c r="FX158" s="50"/>
      <c r="FY158" s="50"/>
      <c r="FZ158" s="50"/>
      <c r="GA158" s="50"/>
      <c r="GB158" s="50"/>
      <c r="GC158" s="50"/>
      <c r="GD158" s="50"/>
      <c r="GE158" s="50"/>
      <c r="GF158" s="50"/>
      <c r="GG158" s="50"/>
      <c r="GH158" s="50"/>
      <c r="GI158" s="50"/>
      <c r="GJ158" s="50"/>
      <c r="GK158" s="50"/>
      <c r="GL158" s="50"/>
      <c r="GM158" s="50"/>
      <c r="GN158" s="50"/>
      <c r="GO158" s="50"/>
      <c r="GP158" s="50"/>
      <c r="GQ158" s="50"/>
      <c r="GR158" s="50"/>
      <c r="GS158" s="50"/>
      <c r="GT158" s="50"/>
      <c r="GU158" s="50"/>
      <c r="GV158" s="50"/>
      <c r="GW158" s="50"/>
      <c r="GX158" s="50"/>
      <c r="GY158" s="50"/>
      <c r="GZ158" s="50"/>
      <c r="HA158" s="50"/>
      <c r="HB158" s="50"/>
      <c r="HC158" s="50"/>
      <c r="HD158" s="50"/>
      <c r="HE158" s="50"/>
      <c r="HF158" s="50"/>
      <c r="HG158" s="50"/>
      <c r="HH158" s="50"/>
      <c r="HI158" s="50"/>
      <c r="HJ158" s="50"/>
      <c r="HK158" s="50"/>
      <c r="HL158" s="50"/>
      <c r="HM158" s="50"/>
      <c r="HN158" s="50"/>
      <c r="HO158" s="50"/>
      <c r="HP158" s="50"/>
      <c r="HQ158" s="50"/>
      <c r="HR158" s="50"/>
      <c r="HS158" s="50"/>
      <c r="HT158" s="50"/>
      <c r="HU158" s="50"/>
      <c r="HV158" s="50"/>
      <c r="HW158" s="50"/>
      <c r="HX158" s="50"/>
      <c r="HY158" s="50"/>
      <c r="HZ158" s="50"/>
      <c r="IA158" s="50"/>
      <c r="IB158" s="50"/>
      <c r="IC158" s="50"/>
      <c r="ID158" s="50"/>
      <c r="IE158" s="50"/>
      <c r="IF158" s="50"/>
      <c r="IG158" s="50"/>
      <c r="IH158" s="50"/>
    </row>
    <row r="159">
      <c r="A159" s="82" t="s">
        <v>361</v>
      </c>
      <c r="B159" s="88" t="s">
        <v>188</v>
      </c>
      <c r="C159" s="60" t="s">
        <v>19</v>
      </c>
      <c r="D159" s="60">
        <v>522.25</v>
      </c>
      <c r="E159" s="48" t="s">
        <v>362</v>
      </c>
      <c r="F159" s="62">
        <v>16.61</v>
      </c>
      <c r="G159" s="49">
        <v>4169.09</v>
      </c>
      <c r="H159" s="41"/>
      <c r="I159" s="42"/>
      <c r="J159" s="43"/>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c r="BE159" s="50"/>
      <c r="BF159" s="50"/>
      <c r="BG159" s="50"/>
      <c r="BH159" s="50"/>
      <c r="BI159" s="50"/>
      <c r="BJ159" s="50"/>
      <c r="BK159" s="50"/>
      <c r="BL159" s="50"/>
      <c r="BM159" s="50"/>
      <c r="BN159" s="50"/>
      <c r="BO159" s="50"/>
      <c r="BP159" s="50"/>
      <c r="BQ159" s="50"/>
      <c r="BR159" s="50"/>
      <c r="BS159" s="50"/>
      <c r="BT159" s="50"/>
      <c r="BU159" s="50"/>
      <c r="BV159" s="50"/>
      <c r="BW159" s="50"/>
      <c r="BX159" s="50"/>
      <c r="BY159" s="50"/>
      <c r="BZ159" s="50"/>
      <c r="CA159" s="50"/>
      <c r="CB159" s="50"/>
      <c r="CC159" s="50"/>
      <c r="CD159" s="50"/>
      <c r="CE159" s="50"/>
      <c r="CF159" s="50"/>
      <c r="CG159" s="50"/>
      <c r="CH159" s="50"/>
      <c r="CI159" s="50"/>
      <c r="CJ159" s="50"/>
      <c r="CK159" s="50"/>
      <c r="CL159" s="50"/>
      <c r="CM159" s="50"/>
      <c r="CN159" s="50"/>
      <c r="CO159" s="50"/>
      <c r="CP159" s="50"/>
      <c r="CQ159" s="50"/>
      <c r="CR159" s="50"/>
      <c r="CS159" s="50"/>
      <c r="CT159" s="50"/>
      <c r="CU159" s="50"/>
      <c r="CV159" s="50"/>
      <c r="CW159" s="50"/>
      <c r="CX159" s="50"/>
      <c r="CY159" s="50"/>
      <c r="CZ159" s="50"/>
      <c r="DA159" s="50"/>
      <c r="DB159" s="50"/>
      <c r="DC159" s="50"/>
      <c r="DD159" s="50"/>
      <c r="DE159" s="50"/>
      <c r="DF159" s="50"/>
      <c r="DG159" s="50"/>
      <c r="DH159" s="50"/>
      <c r="DI159" s="50"/>
      <c r="DJ159" s="50"/>
      <c r="DK159" s="50"/>
      <c r="DL159" s="50"/>
      <c r="DM159" s="50"/>
      <c r="DN159" s="50"/>
      <c r="DO159" s="50"/>
      <c r="DP159" s="50"/>
      <c r="DQ159" s="50"/>
      <c r="DR159" s="50"/>
      <c r="DS159" s="50"/>
      <c r="DT159" s="50"/>
      <c r="DU159" s="50"/>
      <c r="DV159" s="50"/>
      <c r="DW159" s="50"/>
      <c r="DX159" s="50"/>
      <c r="DY159" s="50"/>
      <c r="DZ159" s="50"/>
      <c r="EA159" s="50"/>
      <c r="EB159" s="50"/>
      <c r="EC159" s="50"/>
      <c r="ED159" s="50"/>
      <c r="EE159" s="50"/>
      <c r="EF159" s="50"/>
      <c r="EG159" s="50"/>
      <c r="EH159" s="50"/>
      <c r="EI159" s="50"/>
      <c r="EJ159" s="50"/>
      <c r="EK159" s="50"/>
      <c r="EL159" s="50"/>
      <c r="EM159" s="50"/>
      <c r="EN159" s="50"/>
      <c r="EO159" s="50"/>
      <c r="EP159" s="50"/>
      <c r="EQ159" s="50"/>
      <c r="ER159" s="50"/>
      <c r="ES159" s="50"/>
      <c r="ET159" s="50"/>
      <c r="EU159" s="50"/>
      <c r="EV159" s="50"/>
      <c r="EW159" s="50"/>
      <c r="EX159" s="50"/>
      <c r="EY159" s="50"/>
      <c r="EZ159" s="50"/>
      <c r="FA159" s="50"/>
      <c r="FB159" s="50"/>
      <c r="FC159" s="50"/>
      <c r="FD159" s="50"/>
      <c r="FE159" s="50"/>
      <c r="FF159" s="50"/>
      <c r="FG159" s="50"/>
      <c r="FH159" s="50"/>
      <c r="FI159" s="50"/>
      <c r="FJ159" s="50"/>
      <c r="FK159" s="50"/>
      <c r="FL159" s="50"/>
      <c r="FM159" s="50"/>
      <c r="FN159" s="50"/>
      <c r="FO159" s="50"/>
      <c r="FP159" s="50"/>
      <c r="FQ159" s="50"/>
      <c r="FR159" s="50"/>
      <c r="FS159" s="50"/>
      <c r="FT159" s="50"/>
      <c r="FU159" s="50"/>
      <c r="FV159" s="50"/>
      <c r="FW159" s="50"/>
      <c r="FX159" s="50"/>
      <c r="FY159" s="50"/>
      <c r="FZ159" s="50"/>
      <c r="GA159" s="50"/>
      <c r="GB159" s="50"/>
      <c r="GC159" s="50"/>
      <c r="GD159" s="50"/>
      <c r="GE159" s="50"/>
      <c r="GF159" s="50"/>
      <c r="GG159" s="50"/>
      <c r="GH159" s="50"/>
      <c r="GI159" s="50"/>
      <c r="GJ159" s="50"/>
      <c r="GK159" s="50"/>
      <c r="GL159" s="50"/>
      <c r="GM159" s="50"/>
      <c r="GN159" s="50"/>
      <c r="GO159" s="50"/>
      <c r="GP159" s="50"/>
      <c r="GQ159" s="50"/>
      <c r="GR159" s="50"/>
      <c r="GS159" s="50"/>
      <c r="GT159" s="50"/>
      <c r="GU159" s="50"/>
      <c r="GV159" s="50"/>
      <c r="GW159" s="50"/>
      <c r="GX159" s="50"/>
      <c r="GY159" s="50"/>
      <c r="GZ159" s="50"/>
      <c r="HA159" s="50"/>
      <c r="HB159" s="50"/>
      <c r="HC159" s="50"/>
      <c r="HD159" s="50"/>
      <c r="HE159" s="50"/>
      <c r="HF159" s="50"/>
      <c r="HG159" s="50"/>
      <c r="HH159" s="50"/>
      <c r="HI159" s="50"/>
      <c r="HJ159" s="50"/>
      <c r="HK159" s="50"/>
      <c r="HL159" s="50"/>
      <c r="HM159" s="50"/>
      <c r="HN159" s="50"/>
      <c r="HO159" s="50"/>
      <c r="HP159" s="50"/>
      <c r="HQ159" s="50"/>
      <c r="HR159" s="50"/>
      <c r="HS159" s="50"/>
      <c r="HT159" s="50"/>
      <c r="HU159" s="50"/>
      <c r="HV159" s="50"/>
      <c r="HW159" s="50"/>
      <c r="HX159" s="50"/>
      <c r="HY159" s="50"/>
      <c r="HZ159" s="50"/>
      <c r="IA159" s="50"/>
      <c r="IB159" s="50"/>
      <c r="IC159" s="50"/>
      <c r="ID159" s="50"/>
      <c r="IE159" s="50"/>
      <c r="IF159" s="50"/>
      <c r="IG159" s="50"/>
      <c r="IH159" s="50"/>
    </row>
    <row r="160">
      <c r="A160" s="82" t="s">
        <v>363</v>
      </c>
      <c r="B160" s="88" t="s">
        <v>190</v>
      </c>
      <c r="C160" s="60" t="s">
        <v>19</v>
      </c>
      <c r="D160" s="60">
        <v>0.0</v>
      </c>
      <c r="E160" s="48" t="s">
        <v>64</v>
      </c>
      <c r="F160" s="62">
        <v>23.39</v>
      </c>
      <c r="G160" s="49">
        <f t="shared" ref="G160:G162" si="14">E160*F160</f>
        <v>0</v>
      </c>
      <c r="H160" s="67"/>
      <c r="I160" s="42"/>
      <c r="J160" s="43"/>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50"/>
      <c r="BE160" s="50"/>
      <c r="BF160" s="50"/>
      <c r="BG160" s="50"/>
      <c r="BH160" s="50"/>
      <c r="BI160" s="50"/>
      <c r="BJ160" s="50"/>
      <c r="BK160" s="50"/>
      <c r="BL160" s="50"/>
      <c r="BM160" s="50"/>
      <c r="BN160" s="50"/>
      <c r="BO160" s="50"/>
      <c r="BP160" s="50"/>
      <c r="BQ160" s="50"/>
      <c r="BR160" s="50"/>
      <c r="BS160" s="50"/>
      <c r="BT160" s="50"/>
      <c r="BU160" s="50"/>
      <c r="BV160" s="50"/>
      <c r="BW160" s="50"/>
      <c r="BX160" s="50"/>
      <c r="BY160" s="50"/>
      <c r="BZ160" s="50"/>
      <c r="CA160" s="50"/>
      <c r="CB160" s="50"/>
      <c r="CC160" s="50"/>
      <c r="CD160" s="50"/>
      <c r="CE160" s="50"/>
      <c r="CF160" s="50"/>
      <c r="CG160" s="50"/>
      <c r="CH160" s="50"/>
      <c r="CI160" s="50"/>
      <c r="CJ160" s="50"/>
      <c r="CK160" s="50"/>
      <c r="CL160" s="50"/>
      <c r="CM160" s="50"/>
      <c r="CN160" s="50"/>
      <c r="CO160" s="50"/>
      <c r="CP160" s="50"/>
      <c r="CQ160" s="50"/>
      <c r="CR160" s="50"/>
      <c r="CS160" s="50"/>
      <c r="CT160" s="50"/>
      <c r="CU160" s="50"/>
      <c r="CV160" s="50"/>
      <c r="CW160" s="50"/>
      <c r="CX160" s="50"/>
      <c r="CY160" s="50"/>
      <c r="CZ160" s="50"/>
      <c r="DA160" s="50"/>
      <c r="DB160" s="50"/>
      <c r="DC160" s="50"/>
      <c r="DD160" s="50"/>
      <c r="DE160" s="50"/>
      <c r="DF160" s="50"/>
      <c r="DG160" s="50"/>
      <c r="DH160" s="50"/>
      <c r="DI160" s="50"/>
      <c r="DJ160" s="50"/>
      <c r="DK160" s="50"/>
      <c r="DL160" s="50"/>
      <c r="DM160" s="50"/>
      <c r="DN160" s="50"/>
      <c r="DO160" s="50"/>
      <c r="DP160" s="50"/>
      <c r="DQ160" s="50"/>
      <c r="DR160" s="50"/>
      <c r="DS160" s="50"/>
      <c r="DT160" s="50"/>
      <c r="DU160" s="50"/>
      <c r="DV160" s="50"/>
      <c r="DW160" s="50"/>
      <c r="DX160" s="50"/>
      <c r="DY160" s="50"/>
      <c r="DZ160" s="50"/>
      <c r="EA160" s="50"/>
      <c r="EB160" s="50"/>
      <c r="EC160" s="50"/>
      <c r="ED160" s="50"/>
      <c r="EE160" s="50"/>
      <c r="EF160" s="50"/>
      <c r="EG160" s="50"/>
      <c r="EH160" s="50"/>
      <c r="EI160" s="50"/>
      <c r="EJ160" s="50"/>
      <c r="EK160" s="50"/>
      <c r="EL160" s="50"/>
      <c r="EM160" s="50"/>
      <c r="EN160" s="50"/>
      <c r="EO160" s="50"/>
      <c r="EP160" s="50"/>
      <c r="EQ160" s="50"/>
      <c r="ER160" s="50"/>
      <c r="ES160" s="50"/>
      <c r="ET160" s="50"/>
      <c r="EU160" s="50"/>
      <c r="EV160" s="50"/>
      <c r="EW160" s="50"/>
      <c r="EX160" s="50"/>
      <c r="EY160" s="50"/>
      <c r="EZ160" s="50"/>
      <c r="FA160" s="50"/>
      <c r="FB160" s="50"/>
      <c r="FC160" s="50"/>
      <c r="FD160" s="50"/>
      <c r="FE160" s="50"/>
      <c r="FF160" s="50"/>
      <c r="FG160" s="50"/>
      <c r="FH160" s="50"/>
      <c r="FI160" s="50"/>
      <c r="FJ160" s="50"/>
      <c r="FK160" s="50"/>
      <c r="FL160" s="50"/>
      <c r="FM160" s="50"/>
      <c r="FN160" s="50"/>
      <c r="FO160" s="50"/>
      <c r="FP160" s="50"/>
      <c r="FQ160" s="50"/>
      <c r="FR160" s="50"/>
      <c r="FS160" s="50"/>
      <c r="FT160" s="50"/>
      <c r="FU160" s="50"/>
      <c r="FV160" s="50"/>
      <c r="FW160" s="50"/>
      <c r="FX160" s="50"/>
      <c r="FY160" s="50"/>
      <c r="FZ160" s="50"/>
      <c r="GA160" s="50"/>
      <c r="GB160" s="50"/>
      <c r="GC160" s="50"/>
      <c r="GD160" s="50"/>
      <c r="GE160" s="50"/>
      <c r="GF160" s="50"/>
      <c r="GG160" s="50"/>
      <c r="GH160" s="50"/>
      <c r="GI160" s="50"/>
      <c r="GJ160" s="50"/>
      <c r="GK160" s="50"/>
      <c r="GL160" s="50"/>
      <c r="GM160" s="50"/>
      <c r="GN160" s="50"/>
      <c r="GO160" s="50"/>
      <c r="GP160" s="50"/>
      <c r="GQ160" s="50"/>
      <c r="GR160" s="50"/>
      <c r="GS160" s="50"/>
      <c r="GT160" s="50"/>
      <c r="GU160" s="50"/>
      <c r="GV160" s="50"/>
      <c r="GW160" s="50"/>
      <c r="GX160" s="50"/>
      <c r="GY160" s="50"/>
      <c r="GZ160" s="50"/>
      <c r="HA160" s="50"/>
      <c r="HB160" s="50"/>
      <c r="HC160" s="50"/>
      <c r="HD160" s="50"/>
      <c r="HE160" s="50"/>
      <c r="HF160" s="50"/>
      <c r="HG160" s="50"/>
      <c r="HH160" s="50"/>
      <c r="HI160" s="50"/>
      <c r="HJ160" s="50"/>
      <c r="HK160" s="50"/>
      <c r="HL160" s="50"/>
      <c r="HM160" s="50"/>
      <c r="HN160" s="50"/>
      <c r="HO160" s="50"/>
      <c r="HP160" s="50"/>
      <c r="HQ160" s="50"/>
      <c r="HR160" s="50"/>
      <c r="HS160" s="50"/>
      <c r="HT160" s="50"/>
      <c r="HU160" s="50"/>
      <c r="HV160" s="50"/>
      <c r="HW160" s="50"/>
      <c r="HX160" s="50"/>
      <c r="HY160" s="50"/>
      <c r="HZ160" s="50"/>
      <c r="IA160" s="50"/>
      <c r="IB160" s="50"/>
      <c r="IC160" s="50"/>
      <c r="ID160" s="50"/>
      <c r="IE160" s="50"/>
      <c r="IF160" s="50"/>
      <c r="IG160" s="50"/>
      <c r="IH160" s="50"/>
    </row>
    <row r="161">
      <c r="A161" s="82" t="s">
        <v>364</v>
      </c>
      <c r="B161" s="88" t="s">
        <v>192</v>
      </c>
      <c r="C161" s="60" t="s">
        <v>45</v>
      </c>
      <c r="D161" s="60">
        <v>76.8</v>
      </c>
      <c r="E161" s="48" t="s">
        <v>64</v>
      </c>
      <c r="F161" s="62">
        <v>12.62</v>
      </c>
      <c r="G161" s="49">
        <f t="shared" si="14"/>
        <v>0</v>
      </c>
      <c r="H161" s="67"/>
      <c r="I161" s="42"/>
      <c r="J161" s="43"/>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50"/>
      <c r="BE161" s="50"/>
      <c r="BF161" s="50"/>
      <c r="BG161" s="50"/>
      <c r="BH161" s="50"/>
      <c r="BI161" s="50"/>
      <c r="BJ161" s="50"/>
      <c r="BK161" s="50"/>
      <c r="BL161" s="50"/>
      <c r="BM161" s="50"/>
      <c r="BN161" s="50"/>
      <c r="BO161" s="50"/>
      <c r="BP161" s="50"/>
      <c r="BQ161" s="50"/>
      <c r="BR161" s="50"/>
      <c r="BS161" s="50"/>
      <c r="BT161" s="50"/>
      <c r="BU161" s="50"/>
      <c r="BV161" s="50"/>
      <c r="BW161" s="50"/>
      <c r="BX161" s="50"/>
      <c r="BY161" s="50"/>
      <c r="BZ161" s="50"/>
      <c r="CA161" s="50"/>
      <c r="CB161" s="50"/>
      <c r="CC161" s="50"/>
      <c r="CD161" s="50"/>
      <c r="CE161" s="50"/>
      <c r="CF161" s="50"/>
      <c r="CG161" s="50"/>
      <c r="CH161" s="50"/>
      <c r="CI161" s="50"/>
      <c r="CJ161" s="50"/>
      <c r="CK161" s="50"/>
      <c r="CL161" s="50"/>
      <c r="CM161" s="50"/>
      <c r="CN161" s="50"/>
      <c r="CO161" s="50"/>
      <c r="CP161" s="50"/>
      <c r="CQ161" s="50"/>
      <c r="CR161" s="50"/>
      <c r="CS161" s="50"/>
      <c r="CT161" s="50"/>
      <c r="CU161" s="50"/>
      <c r="CV161" s="50"/>
      <c r="CW161" s="50"/>
      <c r="CX161" s="50"/>
      <c r="CY161" s="50"/>
      <c r="CZ161" s="50"/>
      <c r="DA161" s="50"/>
      <c r="DB161" s="50"/>
      <c r="DC161" s="50"/>
      <c r="DD161" s="50"/>
      <c r="DE161" s="50"/>
      <c r="DF161" s="50"/>
      <c r="DG161" s="50"/>
      <c r="DH161" s="50"/>
      <c r="DI161" s="50"/>
      <c r="DJ161" s="50"/>
      <c r="DK161" s="50"/>
      <c r="DL161" s="50"/>
      <c r="DM161" s="50"/>
      <c r="DN161" s="50"/>
      <c r="DO161" s="50"/>
      <c r="DP161" s="50"/>
      <c r="DQ161" s="50"/>
      <c r="DR161" s="50"/>
      <c r="DS161" s="50"/>
      <c r="DT161" s="50"/>
      <c r="DU161" s="50"/>
      <c r="DV161" s="50"/>
      <c r="DW161" s="50"/>
      <c r="DX161" s="50"/>
      <c r="DY161" s="50"/>
      <c r="DZ161" s="50"/>
      <c r="EA161" s="50"/>
      <c r="EB161" s="50"/>
      <c r="EC161" s="50"/>
      <c r="ED161" s="50"/>
      <c r="EE161" s="50"/>
      <c r="EF161" s="50"/>
      <c r="EG161" s="50"/>
      <c r="EH161" s="50"/>
      <c r="EI161" s="50"/>
      <c r="EJ161" s="50"/>
      <c r="EK161" s="50"/>
      <c r="EL161" s="50"/>
      <c r="EM161" s="50"/>
      <c r="EN161" s="50"/>
      <c r="EO161" s="50"/>
      <c r="EP161" s="50"/>
      <c r="EQ161" s="50"/>
      <c r="ER161" s="50"/>
      <c r="ES161" s="50"/>
      <c r="ET161" s="50"/>
      <c r="EU161" s="50"/>
      <c r="EV161" s="50"/>
      <c r="EW161" s="50"/>
      <c r="EX161" s="50"/>
      <c r="EY161" s="50"/>
      <c r="EZ161" s="50"/>
      <c r="FA161" s="50"/>
      <c r="FB161" s="50"/>
      <c r="FC161" s="50"/>
      <c r="FD161" s="50"/>
      <c r="FE161" s="50"/>
      <c r="FF161" s="50"/>
      <c r="FG161" s="50"/>
      <c r="FH161" s="50"/>
      <c r="FI161" s="50"/>
      <c r="FJ161" s="50"/>
      <c r="FK161" s="50"/>
      <c r="FL161" s="50"/>
      <c r="FM161" s="50"/>
      <c r="FN161" s="50"/>
      <c r="FO161" s="50"/>
      <c r="FP161" s="50"/>
      <c r="FQ161" s="50"/>
      <c r="FR161" s="50"/>
      <c r="FS161" s="50"/>
      <c r="FT161" s="50"/>
      <c r="FU161" s="50"/>
      <c r="FV161" s="50"/>
      <c r="FW161" s="50"/>
      <c r="FX161" s="50"/>
      <c r="FY161" s="50"/>
      <c r="FZ161" s="50"/>
      <c r="GA161" s="50"/>
      <c r="GB161" s="50"/>
      <c r="GC161" s="50"/>
      <c r="GD161" s="50"/>
      <c r="GE161" s="50"/>
      <c r="GF161" s="50"/>
      <c r="GG161" s="50"/>
      <c r="GH161" s="50"/>
      <c r="GI161" s="50"/>
      <c r="GJ161" s="50"/>
      <c r="GK161" s="50"/>
      <c r="GL161" s="50"/>
      <c r="GM161" s="50"/>
      <c r="GN161" s="50"/>
      <c r="GO161" s="50"/>
      <c r="GP161" s="50"/>
      <c r="GQ161" s="50"/>
      <c r="GR161" s="50"/>
      <c r="GS161" s="50"/>
      <c r="GT161" s="50"/>
      <c r="GU161" s="50"/>
      <c r="GV161" s="50"/>
      <c r="GW161" s="50"/>
      <c r="GX161" s="50"/>
      <c r="GY161" s="50"/>
      <c r="GZ161" s="50"/>
      <c r="HA161" s="50"/>
      <c r="HB161" s="50"/>
      <c r="HC161" s="50"/>
      <c r="HD161" s="50"/>
      <c r="HE161" s="50"/>
      <c r="HF161" s="50"/>
      <c r="HG161" s="50"/>
      <c r="HH161" s="50"/>
      <c r="HI161" s="50"/>
      <c r="HJ161" s="50"/>
      <c r="HK161" s="50"/>
      <c r="HL161" s="50"/>
      <c r="HM161" s="50"/>
      <c r="HN161" s="50"/>
      <c r="HO161" s="50"/>
      <c r="HP161" s="50"/>
      <c r="HQ161" s="50"/>
      <c r="HR161" s="50"/>
      <c r="HS161" s="50"/>
      <c r="HT161" s="50"/>
      <c r="HU161" s="50"/>
      <c r="HV161" s="50"/>
      <c r="HW161" s="50"/>
      <c r="HX161" s="50"/>
      <c r="HY161" s="50"/>
      <c r="HZ161" s="50"/>
      <c r="IA161" s="50"/>
      <c r="IB161" s="50"/>
      <c r="IC161" s="50"/>
      <c r="ID161" s="50"/>
      <c r="IE161" s="50"/>
      <c r="IF161" s="50"/>
      <c r="IG161" s="50"/>
      <c r="IH161" s="50"/>
    </row>
    <row r="162">
      <c r="A162" s="82" t="s">
        <v>365</v>
      </c>
      <c r="B162" s="88" t="s">
        <v>366</v>
      </c>
      <c r="C162" s="60" t="s">
        <v>55</v>
      </c>
      <c r="D162" s="60">
        <v>50.0</v>
      </c>
      <c r="E162" s="48" t="s">
        <v>64</v>
      </c>
      <c r="F162" s="62">
        <v>182.55</v>
      </c>
      <c r="G162" s="49">
        <f t="shared" si="14"/>
        <v>0</v>
      </c>
      <c r="H162" s="67"/>
      <c r="I162" s="42"/>
      <c r="J162" s="43"/>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c r="BL162" s="50"/>
      <c r="BM162" s="50"/>
      <c r="BN162" s="50"/>
      <c r="BO162" s="50"/>
      <c r="BP162" s="50"/>
      <c r="BQ162" s="50"/>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c r="CU162" s="50"/>
      <c r="CV162" s="50"/>
      <c r="CW162" s="50"/>
      <c r="CX162" s="50"/>
      <c r="CY162" s="50"/>
      <c r="CZ162" s="50"/>
      <c r="DA162" s="50"/>
      <c r="DB162" s="50"/>
      <c r="DC162" s="50"/>
      <c r="DD162" s="50"/>
      <c r="DE162" s="50"/>
      <c r="DF162" s="50"/>
      <c r="DG162" s="50"/>
      <c r="DH162" s="50"/>
      <c r="DI162" s="50"/>
      <c r="DJ162" s="50"/>
      <c r="DK162" s="50"/>
      <c r="DL162" s="50"/>
      <c r="DM162" s="50"/>
      <c r="DN162" s="50"/>
      <c r="DO162" s="50"/>
      <c r="DP162" s="50"/>
      <c r="DQ162" s="50"/>
      <c r="DR162" s="50"/>
      <c r="DS162" s="50"/>
      <c r="DT162" s="50"/>
      <c r="DU162" s="50"/>
      <c r="DV162" s="50"/>
      <c r="DW162" s="50"/>
      <c r="DX162" s="50"/>
      <c r="DY162" s="50"/>
      <c r="DZ162" s="50"/>
      <c r="EA162" s="50"/>
      <c r="EB162" s="50"/>
      <c r="EC162" s="50"/>
      <c r="ED162" s="50"/>
      <c r="EE162" s="50"/>
      <c r="EF162" s="50"/>
      <c r="EG162" s="50"/>
      <c r="EH162" s="50"/>
      <c r="EI162" s="50"/>
      <c r="EJ162" s="50"/>
      <c r="EK162" s="50"/>
      <c r="EL162" s="50"/>
      <c r="EM162" s="50"/>
      <c r="EN162" s="50"/>
      <c r="EO162" s="50"/>
      <c r="EP162" s="50"/>
      <c r="EQ162" s="50"/>
      <c r="ER162" s="50"/>
      <c r="ES162" s="50"/>
      <c r="ET162" s="50"/>
      <c r="EU162" s="50"/>
      <c r="EV162" s="50"/>
      <c r="EW162" s="50"/>
      <c r="EX162" s="50"/>
      <c r="EY162" s="50"/>
      <c r="EZ162" s="50"/>
      <c r="FA162" s="50"/>
      <c r="FB162" s="50"/>
      <c r="FC162" s="50"/>
      <c r="FD162" s="50"/>
      <c r="FE162" s="50"/>
      <c r="FF162" s="50"/>
      <c r="FG162" s="50"/>
      <c r="FH162" s="50"/>
      <c r="FI162" s="50"/>
      <c r="FJ162" s="50"/>
      <c r="FK162" s="50"/>
      <c r="FL162" s="50"/>
      <c r="FM162" s="50"/>
      <c r="FN162" s="50"/>
      <c r="FO162" s="50"/>
      <c r="FP162" s="50"/>
      <c r="FQ162" s="50"/>
      <c r="FR162" s="50"/>
      <c r="FS162" s="50"/>
      <c r="FT162" s="50"/>
      <c r="FU162" s="50"/>
      <c r="FV162" s="50"/>
      <c r="FW162" s="50"/>
      <c r="FX162" s="50"/>
      <c r="FY162" s="50"/>
      <c r="FZ162" s="50"/>
      <c r="GA162" s="50"/>
      <c r="GB162" s="50"/>
      <c r="GC162" s="50"/>
      <c r="GD162" s="50"/>
      <c r="GE162" s="50"/>
      <c r="GF162" s="50"/>
      <c r="GG162" s="50"/>
      <c r="GH162" s="50"/>
      <c r="GI162" s="50"/>
      <c r="GJ162" s="50"/>
      <c r="GK162" s="50"/>
      <c r="GL162" s="50"/>
      <c r="GM162" s="50"/>
      <c r="GN162" s="50"/>
      <c r="GO162" s="50"/>
      <c r="GP162" s="50"/>
      <c r="GQ162" s="50"/>
      <c r="GR162" s="50"/>
      <c r="GS162" s="50"/>
      <c r="GT162" s="50"/>
      <c r="GU162" s="50"/>
      <c r="GV162" s="50"/>
      <c r="GW162" s="50"/>
      <c r="GX162" s="50"/>
      <c r="GY162" s="50"/>
      <c r="GZ162" s="50"/>
      <c r="HA162" s="50"/>
      <c r="HB162" s="50"/>
      <c r="HC162" s="50"/>
      <c r="HD162" s="50"/>
      <c r="HE162" s="50"/>
      <c r="HF162" s="50"/>
      <c r="HG162" s="50"/>
      <c r="HH162" s="50"/>
      <c r="HI162" s="50"/>
      <c r="HJ162" s="50"/>
      <c r="HK162" s="50"/>
      <c r="HL162" s="50"/>
      <c r="HM162" s="50"/>
      <c r="HN162" s="50"/>
      <c r="HO162" s="50"/>
      <c r="HP162" s="50"/>
      <c r="HQ162" s="50"/>
      <c r="HR162" s="50"/>
      <c r="HS162" s="50"/>
      <c r="HT162" s="50"/>
      <c r="HU162" s="50"/>
      <c r="HV162" s="50"/>
      <c r="HW162" s="50"/>
      <c r="HX162" s="50"/>
      <c r="HY162" s="50"/>
      <c r="HZ162" s="50"/>
      <c r="IA162" s="50"/>
      <c r="IB162" s="50"/>
      <c r="IC162" s="50"/>
      <c r="ID162" s="50"/>
      <c r="IE162" s="50"/>
      <c r="IF162" s="50"/>
      <c r="IG162" s="50"/>
      <c r="IH162" s="50"/>
    </row>
    <row r="163">
      <c r="A163" s="82" t="s">
        <v>367</v>
      </c>
      <c r="B163" s="88" t="s">
        <v>368</v>
      </c>
      <c r="C163" s="60" t="s">
        <v>55</v>
      </c>
      <c r="D163" s="60">
        <v>200.0</v>
      </c>
      <c r="E163" s="48" t="s">
        <v>369</v>
      </c>
      <c r="F163" s="62">
        <v>20.17</v>
      </c>
      <c r="G163" s="49">
        <v>3031.94</v>
      </c>
      <c r="H163" s="41"/>
      <c r="I163" s="42"/>
      <c r="J163" s="43"/>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50"/>
      <c r="FO163" s="50"/>
      <c r="FP163" s="50"/>
      <c r="FQ163" s="50"/>
      <c r="FR163" s="50"/>
      <c r="FS163" s="50"/>
      <c r="FT163" s="50"/>
      <c r="FU163" s="50"/>
      <c r="FV163" s="50"/>
      <c r="FW163" s="50"/>
      <c r="FX163" s="50"/>
      <c r="FY163" s="50"/>
      <c r="FZ163" s="50"/>
      <c r="GA163" s="50"/>
      <c r="GB163" s="50"/>
      <c r="GC163" s="50"/>
      <c r="GD163" s="50"/>
      <c r="GE163" s="50"/>
      <c r="GF163" s="50"/>
      <c r="GG163" s="50"/>
      <c r="GH163" s="50"/>
      <c r="GI163" s="50"/>
      <c r="GJ163" s="50"/>
      <c r="GK163" s="50"/>
      <c r="GL163" s="50"/>
      <c r="GM163" s="50"/>
      <c r="GN163" s="50"/>
      <c r="GO163" s="50"/>
      <c r="GP163" s="50"/>
      <c r="GQ163" s="50"/>
      <c r="GR163" s="50"/>
      <c r="GS163" s="50"/>
      <c r="GT163" s="50"/>
      <c r="GU163" s="50"/>
      <c r="GV163" s="50"/>
      <c r="GW163" s="50"/>
      <c r="GX163" s="50"/>
      <c r="GY163" s="50"/>
      <c r="GZ163" s="50"/>
      <c r="HA163" s="50"/>
      <c r="HB163" s="50"/>
      <c r="HC163" s="50"/>
      <c r="HD163" s="50"/>
      <c r="HE163" s="50"/>
      <c r="HF163" s="50"/>
      <c r="HG163" s="50"/>
      <c r="HH163" s="50"/>
      <c r="HI163" s="50"/>
      <c r="HJ163" s="50"/>
      <c r="HK163" s="50"/>
      <c r="HL163" s="50"/>
      <c r="HM163" s="50"/>
      <c r="HN163" s="50"/>
      <c r="HO163" s="50"/>
      <c r="HP163" s="50"/>
      <c r="HQ163" s="50"/>
      <c r="HR163" s="50"/>
      <c r="HS163" s="50"/>
      <c r="HT163" s="50"/>
      <c r="HU163" s="50"/>
      <c r="HV163" s="50"/>
      <c r="HW163" s="50"/>
      <c r="HX163" s="50"/>
      <c r="HY163" s="50"/>
      <c r="HZ163" s="50"/>
      <c r="IA163" s="50"/>
      <c r="IB163" s="50"/>
      <c r="IC163" s="50"/>
      <c r="ID163" s="50"/>
      <c r="IE163" s="50"/>
      <c r="IF163" s="50"/>
      <c r="IG163" s="50"/>
      <c r="IH163" s="50"/>
    </row>
    <row r="164">
      <c r="A164" s="75" t="s">
        <v>370</v>
      </c>
      <c r="B164" s="97" t="s">
        <v>371</v>
      </c>
      <c r="C164" s="30"/>
      <c r="D164" s="31"/>
      <c r="E164" s="78"/>
      <c r="F164" s="78"/>
      <c r="G164" s="34">
        <f>SUM(G165:G176)</f>
        <v>148661.074</v>
      </c>
      <c r="H164" s="42"/>
      <c r="I164" s="42"/>
      <c r="J164" s="43"/>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c r="BE164" s="50"/>
      <c r="BF164" s="50"/>
      <c r="BG164" s="50"/>
      <c r="BH164" s="50"/>
      <c r="BI164" s="50"/>
      <c r="BJ164" s="50"/>
      <c r="BK164" s="50"/>
      <c r="BL164" s="50"/>
      <c r="BM164" s="50"/>
      <c r="BN164" s="50"/>
      <c r="BO164" s="50"/>
      <c r="BP164" s="50"/>
      <c r="BQ164" s="50"/>
      <c r="BR164" s="50"/>
      <c r="BS164" s="50"/>
      <c r="BT164" s="50"/>
      <c r="BU164" s="50"/>
      <c r="BV164" s="50"/>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U164" s="50"/>
      <c r="CV164" s="50"/>
      <c r="CW164" s="50"/>
      <c r="CX164" s="50"/>
      <c r="CY164" s="50"/>
      <c r="CZ164" s="50"/>
      <c r="DA164" s="50"/>
      <c r="DB164" s="50"/>
      <c r="DC164" s="50"/>
      <c r="DD164" s="50"/>
      <c r="DE164" s="50"/>
      <c r="DF164" s="50"/>
      <c r="DG164" s="50"/>
      <c r="DH164" s="50"/>
      <c r="DI164" s="50"/>
      <c r="DJ164" s="50"/>
      <c r="DK164" s="50"/>
      <c r="DL164" s="50"/>
      <c r="DM164" s="50"/>
      <c r="DN164" s="50"/>
      <c r="DO164" s="50"/>
      <c r="DP164" s="50"/>
      <c r="DQ164" s="50"/>
      <c r="DR164" s="50"/>
      <c r="DS164" s="50"/>
      <c r="DT164" s="50"/>
      <c r="DU164" s="50"/>
      <c r="DV164" s="50"/>
      <c r="DW164" s="50"/>
      <c r="DX164" s="50"/>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W164" s="50"/>
      <c r="EX164" s="50"/>
      <c r="EY164" s="50"/>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X164" s="50"/>
      <c r="FY164" s="50"/>
      <c r="FZ164" s="50"/>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Y164" s="50"/>
      <c r="GZ164" s="50"/>
      <c r="HA164" s="50"/>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c r="HZ164" s="50"/>
      <c r="IA164" s="50"/>
      <c r="IB164" s="50"/>
      <c r="IC164" s="50"/>
      <c r="ID164" s="50"/>
      <c r="IE164" s="50"/>
      <c r="IF164" s="50"/>
      <c r="IG164" s="50"/>
      <c r="IH164" s="50"/>
    </row>
    <row r="165">
      <c r="A165" s="89" t="s">
        <v>372</v>
      </c>
      <c r="B165" s="92" t="s">
        <v>109</v>
      </c>
      <c r="C165" s="83" t="s">
        <v>19</v>
      </c>
      <c r="D165" s="87">
        <v>1136.8</v>
      </c>
      <c r="E165" s="48" t="s">
        <v>373</v>
      </c>
      <c r="F165" s="62">
        <v>100.96</v>
      </c>
      <c r="G165" s="49">
        <v>73043.53</v>
      </c>
      <c r="H165" s="41"/>
      <c r="I165" s="42"/>
      <c r="J165" s="43"/>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c r="BE165" s="50"/>
      <c r="BF165" s="50"/>
      <c r="BG165" s="50"/>
      <c r="BH165" s="50"/>
      <c r="BI165" s="50"/>
      <c r="BJ165" s="50"/>
      <c r="BK165" s="50"/>
      <c r="BL165" s="50"/>
      <c r="BM165" s="50"/>
      <c r="BN165" s="50"/>
      <c r="BO165" s="50"/>
      <c r="BP165" s="50"/>
      <c r="BQ165" s="50"/>
      <c r="BR165" s="50"/>
      <c r="BS165" s="50"/>
      <c r="BT165" s="50"/>
      <c r="BU165" s="50"/>
      <c r="BV165" s="50"/>
      <c r="BW165" s="50"/>
      <c r="BX165" s="50"/>
      <c r="BY165" s="50"/>
      <c r="BZ165" s="50"/>
      <c r="CA165" s="50"/>
      <c r="CB165" s="50"/>
      <c r="CC165" s="50"/>
      <c r="CD165" s="50"/>
      <c r="CE165" s="50"/>
      <c r="CF165" s="50"/>
      <c r="CG165" s="50"/>
      <c r="CH165" s="50"/>
      <c r="CI165" s="50"/>
      <c r="CJ165" s="50"/>
      <c r="CK165" s="50"/>
      <c r="CL165" s="50"/>
      <c r="CM165" s="50"/>
      <c r="CN165" s="50"/>
      <c r="CO165" s="50"/>
      <c r="CP165" s="50"/>
      <c r="CQ165" s="50"/>
      <c r="CR165" s="50"/>
      <c r="CS165" s="50"/>
      <c r="CT165" s="50"/>
      <c r="CU165" s="50"/>
      <c r="CV165" s="50"/>
      <c r="CW165" s="50"/>
      <c r="CX165" s="50"/>
      <c r="CY165" s="50"/>
      <c r="CZ165" s="50"/>
      <c r="DA165" s="50"/>
      <c r="DB165" s="50"/>
      <c r="DC165" s="50"/>
      <c r="DD165" s="50"/>
      <c r="DE165" s="50"/>
      <c r="DF165" s="50"/>
      <c r="DG165" s="50"/>
      <c r="DH165" s="50"/>
      <c r="DI165" s="50"/>
      <c r="DJ165" s="50"/>
      <c r="DK165" s="50"/>
      <c r="DL165" s="50"/>
      <c r="DM165" s="50"/>
      <c r="DN165" s="50"/>
      <c r="DO165" s="50"/>
      <c r="DP165" s="50"/>
      <c r="DQ165" s="50"/>
      <c r="DR165" s="50"/>
      <c r="DS165" s="50"/>
      <c r="DT165" s="50"/>
      <c r="DU165" s="50"/>
      <c r="DV165" s="50"/>
      <c r="DW165" s="50"/>
      <c r="DX165" s="50"/>
      <c r="DY165" s="50"/>
      <c r="DZ165" s="50"/>
      <c r="EA165" s="50"/>
      <c r="EB165" s="50"/>
      <c r="EC165" s="50"/>
      <c r="ED165" s="50"/>
      <c r="EE165" s="50"/>
      <c r="EF165" s="50"/>
      <c r="EG165" s="50"/>
      <c r="EH165" s="50"/>
      <c r="EI165" s="50"/>
      <c r="EJ165" s="50"/>
      <c r="EK165" s="50"/>
      <c r="EL165" s="50"/>
      <c r="EM165" s="50"/>
      <c r="EN165" s="50"/>
      <c r="EO165" s="50"/>
      <c r="EP165" s="50"/>
      <c r="EQ165" s="50"/>
      <c r="ER165" s="50"/>
      <c r="ES165" s="50"/>
      <c r="ET165" s="50"/>
      <c r="EU165" s="50"/>
      <c r="EV165" s="50"/>
      <c r="EW165" s="50"/>
      <c r="EX165" s="50"/>
      <c r="EY165" s="50"/>
      <c r="EZ165" s="50"/>
      <c r="FA165" s="50"/>
      <c r="FB165" s="50"/>
      <c r="FC165" s="50"/>
      <c r="FD165" s="50"/>
      <c r="FE165" s="50"/>
      <c r="FF165" s="50"/>
      <c r="FG165" s="50"/>
      <c r="FH165" s="50"/>
      <c r="FI165" s="50"/>
      <c r="FJ165" s="50"/>
      <c r="FK165" s="50"/>
      <c r="FL165" s="50"/>
      <c r="FM165" s="50"/>
      <c r="FN165" s="50"/>
      <c r="FO165" s="50"/>
      <c r="FP165" s="50"/>
      <c r="FQ165" s="50"/>
      <c r="FR165" s="50"/>
      <c r="FS165" s="50"/>
      <c r="FT165" s="50"/>
      <c r="FU165" s="50"/>
      <c r="FV165" s="50"/>
      <c r="FW165" s="50"/>
      <c r="FX165" s="50"/>
      <c r="FY165" s="50"/>
      <c r="FZ165" s="50"/>
      <c r="GA165" s="50"/>
      <c r="GB165" s="50"/>
      <c r="GC165" s="50"/>
      <c r="GD165" s="50"/>
      <c r="GE165" s="50"/>
      <c r="GF165" s="50"/>
      <c r="GG165" s="50"/>
      <c r="GH165" s="50"/>
      <c r="GI165" s="50"/>
      <c r="GJ165" s="50"/>
      <c r="GK165" s="50"/>
      <c r="GL165" s="50"/>
      <c r="GM165" s="50"/>
      <c r="GN165" s="50"/>
      <c r="GO165" s="50"/>
      <c r="GP165" s="50"/>
      <c r="GQ165" s="50"/>
      <c r="GR165" s="50"/>
      <c r="GS165" s="50"/>
      <c r="GT165" s="50"/>
      <c r="GU165" s="50"/>
      <c r="GV165" s="50"/>
      <c r="GW165" s="50"/>
      <c r="GX165" s="50"/>
      <c r="GY165" s="50"/>
      <c r="GZ165" s="50"/>
      <c r="HA165" s="50"/>
      <c r="HB165" s="50"/>
      <c r="HC165" s="50"/>
      <c r="HD165" s="50"/>
      <c r="HE165" s="50"/>
      <c r="HF165" s="50"/>
      <c r="HG165" s="50"/>
      <c r="HH165" s="50"/>
      <c r="HI165" s="50"/>
      <c r="HJ165" s="50"/>
      <c r="HK165" s="50"/>
      <c r="HL165" s="50"/>
      <c r="HM165" s="50"/>
      <c r="HN165" s="50"/>
      <c r="HO165" s="50"/>
      <c r="HP165" s="50"/>
      <c r="HQ165" s="50"/>
      <c r="HR165" s="50"/>
      <c r="HS165" s="50"/>
      <c r="HT165" s="50"/>
      <c r="HU165" s="50"/>
      <c r="HV165" s="50"/>
      <c r="HW165" s="50"/>
      <c r="HX165" s="50"/>
      <c r="HY165" s="50"/>
      <c r="HZ165" s="50"/>
      <c r="IA165" s="50"/>
      <c r="IB165" s="50"/>
      <c r="IC165" s="50"/>
      <c r="ID165" s="50"/>
      <c r="IE165" s="50"/>
      <c r="IF165" s="50"/>
      <c r="IG165" s="50"/>
      <c r="IH165" s="50"/>
    </row>
    <row r="166">
      <c r="A166" s="89" t="s">
        <v>374</v>
      </c>
      <c r="B166" s="86" t="s">
        <v>114</v>
      </c>
      <c r="C166" s="83" t="s">
        <v>19</v>
      </c>
      <c r="D166" s="83">
        <v>171.68</v>
      </c>
      <c r="E166" s="48" t="s">
        <v>375</v>
      </c>
      <c r="F166" s="62">
        <v>3.39</v>
      </c>
      <c r="G166" s="49">
        <v>272.51</v>
      </c>
      <c r="H166" s="67"/>
      <c r="I166" s="42"/>
      <c r="J166" s="43"/>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c r="BN166" s="50"/>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CX166" s="50"/>
      <c r="CY166" s="50"/>
      <c r="CZ166" s="50"/>
      <c r="DA166" s="50"/>
      <c r="DB166" s="50"/>
      <c r="DC166" s="50"/>
      <c r="DD166" s="50"/>
      <c r="DE166" s="50"/>
      <c r="DF166" s="50"/>
      <c r="DG166" s="50"/>
      <c r="DH166" s="50"/>
      <c r="DI166" s="50"/>
      <c r="DJ166" s="50"/>
      <c r="DK166" s="50"/>
      <c r="DL166" s="50"/>
      <c r="DM166" s="50"/>
      <c r="DN166" s="50"/>
      <c r="DO166" s="50"/>
      <c r="DP166" s="50"/>
      <c r="DQ166" s="50"/>
      <c r="DR166" s="50"/>
      <c r="DS166" s="50"/>
      <c r="DT166" s="50"/>
      <c r="DU166" s="50"/>
      <c r="DV166" s="50"/>
      <c r="DW166" s="50"/>
      <c r="DX166" s="50"/>
      <c r="DY166" s="50"/>
      <c r="DZ166" s="50"/>
      <c r="EA166" s="50"/>
      <c r="EB166" s="50"/>
      <c r="EC166" s="50"/>
      <c r="ED166" s="50"/>
      <c r="EE166" s="50"/>
      <c r="EF166" s="50"/>
      <c r="EG166" s="50"/>
      <c r="EH166" s="50"/>
      <c r="EI166" s="50"/>
      <c r="EJ166" s="50"/>
      <c r="EK166" s="50"/>
      <c r="EL166" s="50"/>
      <c r="EM166" s="50"/>
      <c r="EN166" s="50"/>
      <c r="EO166" s="50"/>
      <c r="EP166" s="50"/>
      <c r="EQ166" s="50"/>
      <c r="ER166" s="50"/>
      <c r="ES166" s="50"/>
      <c r="ET166" s="50"/>
      <c r="EU166" s="50"/>
      <c r="EV166" s="50"/>
      <c r="EW166" s="50"/>
      <c r="EX166" s="50"/>
      <c r="EY166" s="50"/>
      <c r="EZ166" s="50"/>
      <c r="FA166" s="50"/>
      <c r="FB166" s="50"/>
      <c r="FC166" s="50"/>
      <c r="FD166" s="50"/>
      <c r="FE166" s="50"/>
      <c r="FF166" s="50"/>
      <c r="FG166" s="50"/>
      <c r="FH166" s="50"/>
      <c r="FI166" s="50"/>
      <c r="FJ166" s="50"/>
      <c r="FK166" s="50"/>
      <c r="FL166" s="50"/>
      <c r="FM166" s="50"/>
      <c r="FN166" s="50"/>
      <c r="FO166" s="50"/>
      <c r="FP166" s="50"/>
      <c r="FQ166" s="50"/>
      <c r="FR166" s="50"/>
      <c r="FS166" s="50"/>
      <c r="FT166" s="50"/>
      <c r="FU166" s="50"/>
      <c r="FV166" s="50"/>
      <c r="FW166" s="50"/>
      <c r="FX166" s="50"/>
      <c r="FY166" s="50"/>
      <c r="FZ166" s="50"/>
      <c r="GA166" s="50"/>
      <c r="GB166" s="50"/>
      <c r="GC166" s="50"/>
      <c r="GD166" s="50"/>
      <c r="GE166" s="50"/>
      <c r="GF166" s="50"/>
      <c r="GG166" s="50"/>
      <c r="GH166" s="50"/>
      <c r="GI166" s="50"/>
      <c r="GJ166" s="50"/>
      <c r="GK166" s="50"/>
      <c r="GL166" s="50"/>
      <c r="GM166" s="50"/>
      <c r="GN166" s="50"/>
      <c r="GO166" s="50"/>
      <c r="GP166" s="50"/>
      <c r="GQ166" s="50"/>
      <c r="GR166" s="50"/>
      <c r="GS166" s="50"/>
      <c r="GT166" s="50"/>
      <c r="GU166" s="50"/>
      <c r="GV166" s="50"/>
      <c r="GW166" s="50"/>
      <c r="GX166" s="50"/>
      <c r="GY166" s="50"/>
      <c r="GZ166" s="50"/>
      <c r="HA166" s="50"/>
      <c r="HB166" s="50"/>
      <c r="HC166" s="50"/>
      <c r="HD166" s="50"/>
      <c r="HE166" s="50"/>
      <c r="HF166" s="50"/>
      <c r="HG166" s="50"/>
      <c r="HH166" s="50"/>
      <c r="HI166" s="50"/>
      <c r="HJ166" s="50"/>
      <c r="HK166" s="50"/>
      <c r="HL166" s="50"/>
      <c r="HM166" s="50"/>
      <c r="HN166" s="50"/>
      <c r="HO166" s="50"/>
      <c r="HP166" s="50"/>
      <c r="HQ166" s="50"/>
      <c r="HR166" s="50"/>
      <c r="HS166" s="50"/>
      <c r="HT166" s="50"/>
      <c r="HU166" s="50"/>
      <c r="HV166" s="50"/>
      <c r="HW166" s="50"/>
      <c r="HX166" s="50"/>
      <c r="HY166" s="50"/>
      <c r="HZ166" s="50"/>
      <c r="IA166" s="50"/>
      <c r="IB166" s="50"/>
      <c r="IC166" s="50"/>
      <c r="ID166" s="50"/>
      <c r="IE166" s="50"/>
      <c r="IF166" s="50"/>
      <c r="IG166" s="50"/>
      <c r="IH166" s="50"/>
    </row>
    <row r="167">
      <c r="A167" s="89" t="s">
        <v>376</v>
      </c>
      <c r="B167" s="86" t="s">
        <v>117</v>
      </c>
      <c r="C167" s="83" t="s">
        <v>55</v>
      </c>
      <c r="D167" s="83">
        <v>12.02</v>
      </c>
      <c r="E167" s="48" t="s">
        <v>377</v>
      </c>
      <c r="F167" s="62">
        <v>1743.28</v>
      </c>
      <c r="G167" s="49">
        <v>7217.17</v>
      </c>
      <c r="H167" s="41"/>
      <c r="I167" s="42"/>
      <c r="J167" s="43"/>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CX167" s="50"/>
      <c r="CY167" s="50"/>
      <c r="CZ167" s="50"/>
      <c r="DA167" s="50"/>
      <c r="DB167" s="50"/>
      <c r="DC167" s="50"/>
      <c r="DD167" s="50"/>
      <c r="DE167" s="50"/>
      <c r="DF167" s="50"/>
      <c r="DG167" s="50"/>
      <c r="DH167" s="50"/>
      <c r="DI167" s="50"/>
      <c r="DJ167" s="50"/>
      <c r="DK167" s="50"/>
      <c r="DL167" s="50"/>
      <c r="DM167" s="50"/>
      <c r="DN167" s="50"/>
      <c r="DO167" s="50"/>
      <c r="DP167" s="50"/>
      <c r="DQ167" s="50"/>
      <c r="DR167" s="50"/>
      <c r="DS167" s="50"/>
      <c r="DT167" s="50"/>
      <c r="DU167" s="50"/>
      <c r="DV167" s="50"/>
      <c r="DW167" s="50"/>
      <c r="DX167" s="50"/>
      <c r="DY167" s="50"/>
      <c r="DZ167" s="50"/>
      <c r="EA167" s="50"/>
      <c r="EB167" s="50"/>
      <c r="EC167" s="50"/>
      <c r="ED167" s="50"/>
      <c r="EE167" s="50"/>
      <c r="EF167" s="50"/>
      <c r="EG167" s="50"/>
      <c r="EH167" s="50"/>
      <c r="EI167" s="50"/>
      <c r="EJ167" s="50"/>
      <c r="EK167" s="50"/>
      <c r="EL167" s="50"/>
      <c r="EM167" s="50"/>
      <c r="EN167" s="50"/>
      <c r="EO167" s="50"/>
      <c r="EP167" s="50"/>
      <c r="EQ167" s="50"/>
      <c r="ER167" s="50"/>
      <c r="ES167" s="50"/>
      <c r="ET167" s="50"/>
      <c r="EU167" s="50"/>
      <c r="EV167" s="50"/>
      <c r="EW167" s="50"/>
      <c r="EX167" s="50"/>
      <c r="EY167" s="50"/>
      <c r="EZ167" s="50"/>
      <c r="FA167" s="50"/>
      <c r="FB167" s="50"/>
      <c r="FC167" s="50"/>
      <c r="FD167" s="50"/>
      <c r="FE167" s="50"/>
      <c r="FF167" s="50"/>
      <c r="FG167" s="50"/>
      <c r="FH167" s="50"/>
      <c r="FI167" s="50"/>
      <c r="FJ167" s="50"/>
      <c r="FK167" s="50"/>
      <c r="FL167" s="50"/>
      <c r="FM167" s="50"/>
      <c r="FN167" s="50"/>
      <c r="FO167" s="50"/>
      <c r="FP167" s="50"/>
      <c r="FQ167" s="50"/>
      <c r="FR167" s="50"/>
      <c r="FS167" s="50"/>
      <c r="FT167" s="50"/>
      <c r="FU167" s="50"/>
      <c r="FV167" s="50"/>
      <c r="FW167" s="50"/>
      <c r="FX167" s="50"/>
      <c r="FY167" s="50"/>
      <c r="FZ167" s="50"/>
      <c r="GA167" s="50"/>
      <c r="GB167" s="50"/>
      <c r="GC167" s="50"/>
      <c r="GD167" s="50"/>
      <c r="GE167" s="50"/>
      <c r="GF167" s="50"/>
      <c r="GG167" s="50"/>
      <c r="GH167" s="50"/>
      <c r="GI167" s="50"/>
      <c r="GJ167" s="50"/>
      <c r="GK167" s="50"/>
      <c r="GL167" s="50"/>
      <c r="GM167" s="50"/>
      <c r="GN167" s="50"/>
      <c r="GO167" s="50"/>
      <c r="GP167" s="50"/>
      <c r="GQ167" s="50"/>
      <c r="GR167" s="50"/>
      <c r="GS167" s="50"/>
      <c r="GT167" s="50"/>
      <c r="GU167" s="50"/>
      <c r="GV167" s="50"/>
      <c r="GW167" s="50"/>
      <c r="GX167" s="50"/>
      <c r="GY167" s="50"/>
      <c r="GZ167" s="50"/>
      <c r="HA167" s="50"/>
      <c r="HB167" s="50"/>
      <c r="HC167" s="50"/>
      <c r="HD167" s="50"/>
      <c r="HE167" s="50"/>
      <c r="HF167" s="50"/>
      <c r="HG167" s="50"/>
      <c r="HH167" s="50"/>
      <c r="HI167" s="50"/>
      <c r="HJ167" s="50"/>
      <c r="HK167" s="50"/>
      <c r="HL167" s="50"/>
      <c r="HM167" s="50"/>
      <c r="HN167" s="50"/>
      <c r="HO167" s="50"/>
      <c r="HP167" s="50"/>
      <c r="HQ167" s="50"/>
      <c r="HR167" s="50"/>
      <c r="HS167" s="50"/>
      <c r="HT167" s="50"/>
      <c r="HU167" s="50"/>
      <c r="HV167" s="50"/>
      <c r="HW167" s="50"/>
      <c r="HX167" s="50"/>
      <c r="HY167" s="50"/>
      <c r="HZ167" s="50"/>
      <c r="IA167" s="50"/>
      <c r="IB167" s="50"/>
      <c r="IC167" s="50"/>
      <c r="ID167" s="50"/>
      <c r="IE167" s="50"/>
      <c r="IF167" s="50"/>
      <c r="IG167" s="50"/>
      <c r="IH167" s="50"/>
    </row>
    <row r="168">
      <c r="A168" s="89" t="s">
        <v>378</v>
      </c>
      <c r="B168" s="86" t="s">
        <v>120</v>
      </c>
      <c r="C168" s="83" t="s">
        <v>121</v>
      </c>
      <c r="D168" s="83">
        <v>835.92</v>
      </c>
      <c r="E168" s="48" t="s">
        <v>379</v>
      </c>
      <c r="F168" s="62">
        <v>2.21</v>
      </c>
      <c r="G168" s="49">
        <v>272.02</v>
      </c>
      <c r="H168" s="67"/>
      <c r="I168" s="42"/>
      <c r="J168" s="43"/>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CX168" s="50"/>
      <c r="CY168" s="50"/>
      <c r="CZ168" s="50"/>
      <c r="DA168" s="50"/>
      <c r="DB168" s="50"/>
      <c r="DC168" s="50"/>
      <c r="DD168" s="50"/>
      <c r="DE168" s="50"/>
      <c r="DF168" s="50"/>
      <c r="DG168" s="50"/>
      <c r="DH168" s="50"/>
      <c r="DI168" s="50"/>
      <c r="DJ168" s="50"/>
      <c r="DK168" s="50"/>
      <c r="DL168" s="50"/>
      <c r="DM168" s="50"/>
      <c r="DN168" s="50"/>
      <c r="DO168" s="50"/>
      <c r="DP168" s="50"/>
      <c r="DQ168" s="50"/>
      <c r="DR168" s="50"/>
      <c r="DS168" s="50"/>
      <c r="DT168" s="50"/>
      <c r="DU168" s="50"/>
      <c r="DV168" s="50"/>
      <c r="DW168" s="50"/>
      <c r="DX168" s="50"/>
      <c r="DY168" s="50"/>
      <c r="DZ168" s="50"/>
      <c r="EA168" s="50"/>
      <c r="EB168" s="50"/>
      <c r="EC168" s="50"/>
      <c r="ED168" s="50"/>
      <c r="EE168" s="50"/>
      <c r="EF168" s="50"/>
      <c r="EG168" s="50"/>
      <c r="EH168" s="50"/>
      <c r="EI168" s="50"/>
      <c r="EJ168" s="50"/>
      <c r="EK168" s="50"/>
      <c r="EL168" s="50"/>
      <c r="EM168" s="50"/>
      <c r="EN168" s="50"/>
      <c r="EO168" s="50"/>
      <c r="EP168" s="50"/>
      <c r="EQ168" s="50"/>
      <c r="ER168" s="50"/>
      <c r="ES168" s="50"/>
      <c r="ET168" s="50"/>
      <c r="EU168" s="50"/>
      <c r="EV168" s="50"/>
      <c r="EW168" s="50"/>
      <c r="EX168" s="50"/>
      <c r="EY168" s="50"/>
      <c r="EZ168" s="50"/>
      <c r="FA168" s="50"/>
      <c r="FB168" s="50"/>
      <c r="FC168" s="50"/>
      <c r="FD168" s="50"/>
      <c r="FE168" s="50"/>
      <c r="FF168" s="50"/>
      <c r="FG168" s="50"/>
      <c r="FH168" s="50"/>
      <c r="FI168" s="50"/>
      <c r="FJ168" s="50"/>
      <c r="FK168" s="50"/>
      <c r="FL168" s="50"/>
      <c r="FM168" s="50"/>
      <c r="FN168" s="50"/>
      <c r="FO168" s="50"/>
      <c r="FP168" s="50"/>
      <c r="FQ168" s="50"/>
      <c r="FR168" s="50"/>
      <c r="FS168" s="50"/>
      <c r="FT168" s="50"/>
      <c r="FU168" s="50"/>
      <c r="FV168" s="50"/>
      <c r="FW168" s="50"/>
      <c r="FX168" s="50"/>
      <c r="FY168" s="50"/>
      <c r="FZ168" s="50"/>
      <c r="GA168" s="50"/>
      <c r="GB168" s="50"/>
      <c r="GC168" s="50"/>
      <c r="GD168" s="50"/>
      <c r="GE168" s="50"/>
      <c r="GF168" s="50"/>
      <c r="GG168" s="50"/>
      <c r="GH168" s="50"/>
      <c r="GI168" s="50"/>
      <c r="GJ168" s="50"/>
      <c r="GK168" s="50"/>
      <c r="GL168" s="50"/>
      <c r="GM168" s="50"/>
      <c r="GN168" s="50"/>
      <c r="GO168" s="50"/>
      <c r="GP168" s="50"/>
      <c r="GQ168" s="50"/>
      <c r="GR168" s="50"/>
      <c r="GS168" s="50"/>
      <c r="GT168" s="50"/>
      <c r="GU168" s="50"/>
      <c r="GV168" s="50"/>
      <c r="GW168" s="50"/>
      <c r="GX168" s="50"/>
      <c r="GY168" s="50"/>
      <c r="GZ168" s="50"/>
      <c r="HA168" s="50"/>
      <c r="HB168" s="50"/>
      <c r="HC168" s="50"/>
      <c r="HD168" s="50"/>
      <c r="HE168" s="50"/>
      <c r="HF168" s="50"/>
      <c r="HG168" s="50"/>
      <c r="HH168" s="50"/>
      <c r="HI168" s="50"/>
      <c r="HJ168" s="50"/>
      <c r="HK168" s="50"/>
      <c r="HL168" s="50"/>
      <c r="HM168" s="50"/>
      <c r="HN168" s="50"/>
      <c r="HO168" s="50"/>
      <c r="HP168" s="50"/>
      <c r="HQ168" s="50"/>
      <c r="HR168" s="50"/>
      <c r="HS168" s="50"/>
      <c r="HT168" s="50"/>
      <c r="HU168" s="50"/>
      <c r="HV168" s="50"/>
      <c r="HW168" s="50"/>
      <c r="HX168" s="50"/>
      <c r="HY168" s="50"/>
      <c r="HZ168" s="50"/>
      <c r="IA168" s="50"/>
      <c r="IB168" s="50"/>
      <c r="IC168" s="50"/>
      <c r="ID168" s="50"/>
      <c r="IE168" s="50"/>
      <c r="IF168" s="50"/>
      <c r="IG168" s="50"/>
      <c r="IH168" s="50"/>
    </row>
    <row r="169">
      <c r="A169" s="89" t="s">
        <v>380</v>
      </c>
      <c r="B169" s="86" t="s">
        <v>310</v>
      </c>
      <c r="C169" s="83" t="s">
        <v>55</v>
      </c>
      <c r="D169" s="83">
        <v>135.35</v>
      </c>
      <c r="E169" s="48" t="s">
        <v>381</v>
      </c>
      <c r="F169" s="62">
        <v>493.32</v>
      </c>
      <c r="G169" s="49">
        <v>22115.51</v>
      </c>
      <c r="H169" s="41"/>
      <c r="I169" s="42"/>
      <c r="J169" s="43"/>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c r="BN169" s="50"/>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0"/>
      <c r="CT169" s="50"/>
      <c r="CU169" s="50"/>
      <c r="CV169" s="50"/>
      <c r="CW169" s="50"/>
      <c r="CX169" s="50"/>
      <c r="CY169" s="50"/>
      <c r="CZ169" s="50"/>
      <c r="DA169" s="50"/>
      <c r="DB169" s="50"/>
      <c r="DC169" s="50"/>
      <c r="DD169" s="50"/>
      <c r="DE169" s="50"/>
      <c r="DF169" s="50"/>
      <c r="DG169" s="50"/>
      <c r="DH169" s="50"/>
      <c r="DI169" s="50"/>
      <c r="DJ169" s="50"/>
      <c r="DK169" s="50"/>
      <c r="DL169" s="50"/>
      <c r="DM169" s="50"/>
      <c r="DN169" s="50"/>
      <c r="DO169" s="50"/>
      <c r="DP169" s="50"/>
      <c r="DQ169" s="50"/>
      <c r="DR169" s="50"/>
      <c r="DS169" s="50"/>
      <c r="DT169" s="50"/>
      <c r="DU169" s="50"/>
      <c r="DV169" s="50"/>
      <c r="DW169" s="50"/>
      <c r="DX169" s="50"/>
      <c r="DY169" s="50"/>
      <c r="DZ169" s="50"/>
      <c r="EA169" s="50"/>
      <c r="EB169" s="50"/>
      <c r="EC169" s="50"/>
      <c r="ED169" s="50"/>
      <c r="EE169" s="50"/>
      <c r="EF169" s="50"/>
      <c r="EG169" s="50"/>
      <c r="EH169" s="50"/>
      <c r="EI169" s="50"/>
      <c r="EJ169" s="50"/>
      <c r="EK169" s="50"/>
      <c r="EL169" s="50"/>
      <c r="EM169" s="50"/>
      <c r="EN169" s="50"/>
      <c r="EO169" s="50"/>
      <c r="EP169" s="50"/>
      <c r="EQ169" s="50"/>
      <c r="ER169" s="50"/>
      <c r="ES169" s="50"/>
      <c r="ET169" s="50"/>
      <c r="EU169" s="50"/>
      <c r="EV169" s="50"/>
      <c r="EW169" s="50"/>
      <c r="EX169" s="50"/>
      <c r="EY169" s="50"/>
      <c r="EZ169" s="50"/>
      <c r="FA169" s="50"/>
      <c r="FB169" s="50"/>
      <c r="FC169" s="50"/>
      <c r="FD169" s="50"/>
      <c r="FE169" s="50"/>
      <c r="FF169" s="50"/>
      <c r="FG169" s="50"/>
      <c r="FH169" s="50"/>
      <c r="FI169" s="50"/>
      <c r="FJ169" s="50"/>
      <c r="FK169" s="50"/>
      <c r="FL169" s="50"/>
      <c r="FM169" s="50"/>
      <c r="FN169" s="50"/>
      <c r="FO169" s="50"/>
      <c r="FP169" s="50"/>
      <c r="FQ169" s="50"/>
      <c r="FR169" s="50"/>
      <c r="FS169" s="50"/>
      <c r="FT169" s="50"/>
      <c r="FU169" s="50"/>
      <c r="FV169" s="50"/>
      <c r="FW169" s="50"/>
      <c r="FX169" s="50"/>
      <c r="FY169" s="50"/>
      <c r="FZ169" s="50"/>
      <c r="GA169" s="50"/>
      <c r="GB169" s="50"/>
      <c r="GC169" s="50"/>
      <c r="GD169" s="50"/>
      <c r="GE169" s="50"/>
      <c r="GF169" s="50"/>
      <c r="GG169" s="50"/>
      <c r="GH169" s="50"/>
      <c r="GI169" s="50"/>
      <c r="GJ169" s="50"/>
      <c r="GK169" s="50"/>
      <c r="GL169" s="50"/>
      <c r="GM169" s="50"/>
      <c r="GN169" s="50"/>
      <c r="GO169" s="50"/>
      <c r="GP169" s="50"/>
      <c r="GQ169" s="50"/>
      <c r="GR169" s="50"/>
      <c r="GS169" s="50"/>
      <c r="GT169" s="50"/>
      <c r="GU169" s="50"/>
      <c r="GV169" s="50"/>
      <c r="GW169" s="50"/>
      <c r="GX169" s="50"/>
      <c r="GY169" s="50"/>
      <c r="GZ169" s="50"/>
      <c r="HA169" s="50"/>
      <c r="HB169" s="50"/>
      <c r="HC169" s="50"/>
      <c r="HD169" s="50"/>
      <c r="HE169" s="50"/>
      <c r="HF169" s="50"/>
      <c r="HG169" s="50"/>
      <c r="HH169" s="50"/>
      <c r="HI169" s="50"/>
      <c r="HJ169" s="50"/>
      <c r="HK169" s="50"/>
      <c r="HL169" s="50"/>
      <c r="HM169" s="50"/>
      <c r="HN169" s="50"/>
      <c r="HO169" s="50"/>
      <c r="HP169" s="50"/>
      <c r="HQ169" s="50"/>
      <c r="HR169" s="50"/>
      <c r="HS169" s="50"/>
      <c r="HT169" s="50"/>
      <c r="HU169" s="50"/>
      <c r="HV169" s="50"/>
      <c r="HW169" s="50"/>
      <c r="HX169" s="50"/>
      <c r="HY169" s="50"/>
      <c r="HZ169" s="50"/>
      <c r="IA169" s="50"/>
      <c r="IB169" s="50"/>
      <c r="IC169" s="50"/>
      <c r="ID169" s="50"/>
      <c r="IE169" s="50"/>
      <c r="IF169" s="50"/>
      <c r="IG169" s="50"/>
      <c r="IH169" s="50"/>
    </row>
    <row r="170">
      <c r="A170" s="89" t="s">
        <v>382</v>
      </c>
      <c r="B170" s="86" t="s">
        <v>206</v>
      </c>
      <c r="C170" s="83" t="s">
        <v>19</v>
      </c>
      <c r="D170" s="87">
        <v>2040.68</v>
      </c>
      <c r="E170" s="48" t="s">
        <v>383</v>
      </c>
      <c r="F170" s="62">
        <v>43.84</v>
      </c>
      <c r="G170" s="49">
        <v>32832.62</v>
      </c>
      <c r="H170" s="41"/>
      <c r="I170" s="42"/>
      <c r="J170" s="43"/>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c r="BN170" s="50"/>
      <c r="BO170" s="50"/>
      <c r="BP170" s="50"/>
      <c r="BQ170" s="50"/>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c r="CP170" s="50"/>
      <c r="CQ170" s="50"/>
      <c r="CR170" s="50"/>
      <c r="CS170" s="50"/>
      <c r="CT170" s="50"/>
      <c r="CU170" s="50"/>
      <c r="CV170" s="50"/>
      <c r="CW170" s="50"/>
      <c r="CX170" s="50"/>
      <c r="CY170" s="50"/>
      <c r="CZ170" s="50"/>
      <c r="DA170" s="50"/>
      <c r="DB170" s="50"/>
      <c r="DC170" s="50"/>
      <c r="DD170" s="50"/>
      <c r="DE170" s="50"/>
      <c r="DF170" s="50"/>
      <c r="DG170" s="50"/>
      <c r="DH170" s="50"/>
      <c r="DI170" s="50"/>
      <c r="DJ170" s="50"/>
      <c r="DK170" s="50"/>
      <c r="DL170" s="50"/>
      <c r="DM170" s="50"/>
      <c r="DN170" s="50"/>
      <c r="DO170" s="50"/>
      <c r="DP170" s="50"/>
      <c r="DQ170" s="50"/>
      <c r="DR170" s="50"/>
      <c r="DS170" s="50"/>
      <c r="DT170" s="50"/>
      <c r="DU170" s="50"/>
      <c r="DV170" s="50"/>
      <c r="DW170" s="50"/>
      <c r="DX170" s="50"/>
      <c r="DY170" s="50"/>
      <c r="DZ170" s="50"/>
      <c r="EA170" s="50"/>
      <c r="EB170" s="50"/>
      <c r="EC170" s="50"/>
      <c r="ED170" s="50"/>
      <c r="EE170" s="50"/>
      <c r="EF170" s="50"/>
      <c r="EG170" s="50"/>
      <c r="EH170" s="50"/>
      <c r="EI170" s="50"/>
      <c r="EJ170" s="50"/>
      <c r="EK170" s="50"/>
      <c r="EL170" s="50"/>
      <c r="EM170" s="50"/>
      <c r="EN170" s="50"/>
      <c r="EO170" s="50"/>
      <c r="EP170" s="50"/>
      <c r="EQ170" s="50"/>
      <c r="ER170" s="50"/>
      <c r="ES170" s="50"/>
      <c r="ET170" s="50"/>
      <c r="EU170" s="50"/>
      <c r="EV170" s="50"/>
      <c r="EW170" s="50"/>
      <c r="EX170" s="50"/>
      <c r="EY170" s="50"/>
      <c r="EZ170" s="50"/>
      <c r="FA170" s="50"/>
      <c r="FB170" s="50"/>
      <c r="FC170" s="50"/>
      <c r="FD170" s="50"/>
      <c r="FE170" s="50"/>
      <c r="FF170" s="50"/>
      <c r="FG170" s="50"/>
      <c r="FH170" s="50"/>
      <c r="FI170" s="50"/>
      <c r="FJ170" s="50"/>
      <c r="FK170" s="50"/>
      <c r="FL170" s="50"/>
      <c r="FM170" s="50"/>
      <c r="FN170" s="50"/>
      <c r="FO170" s="50"/>
      <c r="FP170" s="50"/>
      <c r="FQ170" s="50"/>
      <c r="FR170" s="50"/>
      <c r="FS170" s="50"/>
      <c r="FT170" s="50"/>
      <c r="FU170" s="50"/>
      <c r="FV170" s="50"/>
      <c r="FW170" s="50"/>
      <c r="FX170" s="50"/>
      <c r="FY170" s="50"/>
      <c r="FZ170" s="50"/>
      <c r="GA170" s="50"/>
      <c r="GB170" s="50"/>
      <c r="GC170" s="50"/>
      <c r="GD170" s="50"/>
      <c r="GE170" s="50"/>
      <c r="GF170" s="50"/>
      <c r="GG170" s="50"/>
      <c r="GH170" s="50"/>
      <c r="GI170" s="50"/>
      <c r="GJ170" s="50"/>
      <c r="GK170" s="50"/>
      <c r="GL170" s="50"/>
      <c r="GM170" s="50"/>
      <c r="GN170" s="50"/>
      <c r="GO170" s="50"/>
      <c r="GP170" s="50"/>
      <c r="GQ170" s="50"/>
      <c r="GR170" s="50"/>
      <c r="GS170" s="50"/>
      <c r="GT170" s="50"/>
      <c r="GU170" s="50"/>
      <c r="GV170" s="50"/>
      <c r="GW170" s="50"/>
      <c r="GX170" s="50"/>
      <c r="GY170" s="50"/>
      <c r="GZ170" s="50"/>
      <c r="HA170" s="50"/>
      <c r="HB170" s="50"/>
      <c r="HC170" s="50"/>
      <c r="HD170" s="50"/>
      <c r="HE170" s="50"/>
      <c r="HF170" s="50"/>
      <c r="HG170" s="50"/>
      <c r="HH170" s="50"/>
      <c r="HI170" s="50"/>
      <c r="HJ170" s="50"/>
      <c r="HK170" s="50"/>
      <c r="HL170" s="50"/>
      <c r="HM170" s="50"/>
      <c r="HN170" s="50"/>
      <c r="HO170" s="50"/>
      <c r="HP170" s="50"/>
      <c r="HQ170" s="50"/>
      <c r="HR170" s="50"/>
      <c r="HS170" s="50"/>
      <c r="HT170" s="50"/>
      <c r="HU170" s="50"/>
      <c r="HV170" s="50"/>
      <c r="HW170" s="50"/>
      <c r="HX170" s="50"/>
      <c r="HY170" s="50"/>
      <c r="HZ170" s="50"/>
      <c r="IA170" s="50"/>
      <c r="IB170" s="50"/>
      <c r="IC170" s="50"/>
      <c r="ID170" s="50"/>
      <c r="IE170" s="50"/>
      <c r="IF170" s="50"/>
      <c r="IG170" s="50"/>
      <c r="IH170" s="50"/>
    </row>
    <row r="171">
      <c r="A171" s="89" t="s">
        <v>384</v>
      </c>
      <c r="B171" s="86" t="s">
        <v>209</v>
      </c>
      <c r="C171" s="83" t="s">
        <v>19</v>
      </c>
      <c r="D171" s="83">
        <v>611.25</v>
      </c>
      <c r="E171" s="48" t="s">
        <v>385</v>
      </c>
      <c r="F171" s="62">
        <v>56.46</v>
      </c>
      <c r="G171" s="49">
        <f>E171*F171</f>
        <v>135.504</v>
      </c>
      <c r="H171" s="67"/>
      <c r="I171" s="42"/>
      <c r="J171" s="43"/>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c r="BE171" s="50"/>
      <c r="BF171" s="50"/>
      <c r="BG171" s="50"/>
      <c r="BH171" s="50"/>
      <c r="BI171" s="50"/>
      <c r="BJ171" s="50"/>
      <c r="BK171" s="50"/>
      <c r="BL171" s="50"/>
      <c r="BM171" s="50"/>
      <c r="BN171" s="50"/>
      <c r="BO171" s="50"/>
      <c r="BP171" s="50"/>
      <c r="BQ171" s="50"/>
      <c r="BR171" s="50"/>
      <c r="BS171" s="50"/>
      <c r="BT171" s="50"/>
      <c r="BU171" s="50"/>
      <c r="BV171" s="50"/>
      <c r="BW171" s="50"/>
      <c r="BX171" s="50"/>
      <c r="BY171" s="50"/>
      <c r="BZ171" s="50"/>
      <c r="CA171" s="50"/>
      <c r="CB171" s="50"/>
      <c r="CC171" s="50"/>
      <c r="CD171" s="50"/>
      <c r="CE171" s="50"/>
      <c r="CF171" s="50"/>
      <c r="CG171" s="50"/>
      <c r="CH171" s="50"/>
      <c r="CI171" s="50"/>
      <c r="CJ171" s="50"/>
      <c r="CK171" s="50"/>
      <c r="CL171" s="50"/>
      <c r="CM171" s="50"/>
      <c r="CN171" s="50"/>
      <c r="CO171" s="50"/>
      <c r="CP171" s="50"/>
      <c r="CQ171" s="50"/>
      <c r="CR171" s="50"/>
      <c r="CS171" s="50"/>
      <c r="CT171" s="50"/>
      <c r="CU171" s="50"/>
      <c r="CV171" s="50"/>
      <c r="CW171" s="50"/>
      <c r="CX171" s="50"/>
      <c r="CY171" s="50"/>
      <c r="CZ171" s="50"/>
      <c r="DA171" s="50"/>
      <c r="DB171" s="50"/>
      <c r="DC171" s="50"/>
      <c r="DD171" s="50"/>
      <c r="DE171" s="50"/>
      <c r="DF171" s="50"/>
      <c r="DG171" s="50"/>
      <c r="DH171" s="50"/>
      <c r="DI171" s="50"/>
      <c r="DJ171" s="50"/>
      <c r="DK171" s="50"/>
      <c r="DL171" s="50"/>
      <c r="DM171" s="50"/>
      <c r="DN171" s="50"/>
      <c r="DO171" s="50"/>
      <c r="DP171" s="50"/>
      <c r="DQ171" s="50"/>
      <c r="DR171" s="50"/>
      <c r="DS171" s="50"/>
      <c r="DT171" s="50"/>
      <c r="DU171" s="50"/>
      <c r="DV171" s="50"/>
      <c r="DW171" s="50"/>
      <c r="DX171" s="50"/>
      <c r="DY171" s="50"/>
      <c r="DZ171" s="50"/>
      <c r="EA171" s="50"/>
      <c r="EB171" s="50"/>
      <c r="EC171" s="50"/>
      <c r="ED171" s="50"/>
      <c r="EE171" s="50"/>
      <c r="EF171" s="50"/>
      <c r="EG171" s="50"/>
      <c r="EH171" s="50"/>
      <c r="EI171" s="50"/>
      <c r="EJ171" s="50"/>
      <c r="EK171" s="50"/>
      <c r="EL171" s="50"/>
      <c r="EM171" s="50"/>
      <c r="EN171" s="50"/>
      <c r="EO171" s="50"/>
      <c r="EP171" s="50"/>
      <c r="EQ171" s="50"/>
      <c r="ER171" s="50"/>
      <c r="ES171" s="50"/>
      <c r="ET171" s="50"/>
      <c r="EU171" s="50"/>
      <c r="EV171" s="50"/>
      <c r="EW171" s="50"/>
      <c r="EX171" s="50"/>
      <c r="EY171" s="50"/>
      <c r="EZ171" s="50"/>
      <c r="FA171" s="50"/>
      <c r="FB171" s="50"/>
      <c r="FC171" s="50"/>
      <c r="FD171" s="50"/>
      <c r="FE171" s="50"/>
      <c r="FF171" s="50"/>
      <c r="FG171" s="50"/>
      <c r="FH171" s="50"/>
      <c r="FI171" s="50"/>
      <c r="FJ171" s="50"/>
      <c r="FK171" s="50"/>
      <c r="FL171" s="50"/>
      <c r="FM171" s="50"/>
      <c r="FN171" s="50"/>
      <c r="FO171" s="50"/>
      <c r="FP171" s="50"/>
      <c r="FQ171" s="50"/>
      <c r="FR171" s="50"/>
      <c r="FS171" s="50"/>
      <c r="FT171" s="50"/>
      <c r="FU171" s="50"/>
      <c r="FV171" s="50"/>
      <c r="FW171" s="50"/>
      <c r="FX171" s="50"/>
      <c r="FY171" s="50"/>
      <c r="FZ171" s="50"/>
      <c r="GA171" s="50"/>
      <c r="GB171" s="50"/>
      <c r="GC171" s="50"/>
      <c r="GD171" s="50"/>
      <c r="GE171" s="50"/>
      <c r="GF171" s="50"/>
      <c r="GG171" s="50"/>
      <c r="GH171" s="50"/>
      <c r="GI171" s="50"/>
      <c r="GJ171" s="50"/>
      <c r="GK171" s="50"/>
      <c r="GL171" s="50"/>
      <c r="GM171" s="50"/>
      <c r="GN171" s="50"/>
      <c r="GO171" s="50"/>
      <c r="GP171" s="50"/>
      <c r="GQ171" s="50"/>
      <c r="GR171" s="50"/>
      <c r="GS171" s="50"/>
      <c r="GT171" s="50"/>
      <c r="GU171" s="50"/>
      <c r="GV171" s="50"/>
      <c r="GW171" s="50"/>
      <c r="GX171" s="50"/>
      <c r="GY171" s="50"/>
      <c r="GZ171" s="50"/>
      <c r="HA171" s="50"/>
      <c r="HB171" s="50"/>
      <c r="HC171" s="50"/>
      <c r="HD171" s="50"/>
      <c r="HE171" s="50"/>
      <c r="HF171" s="50"/>
      <c r="HG171" s="50"/>
      <c r="HH171" s="50"/>
      <c r="HI171" s="50"/>
      <c r="HJ171" s="50"/>
      <c r="HK171" s="50"/>
      <c r="HL171" s="50"/>
      <c r="HM171" s="50"/>
      <c r="HN171" s="50"/>
      <c r="HO171" s="50"/>
      <c r="HP171" s="50"/>
      <c r="HQ171" s="50"/>
      <c r="HR171" s="50"/>
      <c r="HS171" s="50"/>
      <c r="HT171" s="50"/>
      <c r="HU171" s="50"/>
      <c r="HV171" s="50"/>
      <c r="HW171" s="50"/>
      <c r="HX171" s="50"/>
      <c r="HY171" s="50"/>
      <c r="HZ171" s="50"/>
      <c r="IA171" s="50"/>
      <c r="IB171" s="50"/>
      <c r="IC171" s="50"/>
      <c r="ID171" s="50"/>
      <c r="IE171" s="50"/>
      <c r="IF171" s="50"/>
      <c r="IG171" s="50"/>
      <c r="IH171" s="50"/>
    </row>
    <row r="172">
      <c r="A172" s="89" t="s">
        <v>386</v>
      </c>
      <c r="B172" s="86" t="s">
        <v>211</v>
      </c>
      <c r="C172" s="83" t="s">
        <v>19</v>
      </c>
      <c r="D172" s="83">
        <v>522.25</v>
      </c>
      <c r="E172" s="48" t="s">
        <v>387</v>
      </c>
      <c r="F172" s="62">
        <v>28.41</v>
      </c>
      <c r="G172" s="49">
        <v>5883.12</v>
      </c>
      <c r="H172" s="41"/>
      <c r="I172" s="42"/>
      <c r="J172" s="43"/>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c r="BC172" s="50"/>
      <c r="BD172" s="50"/>
      <c r="BE172" s="50"/>
      <c r="BF172" s="50"/>
      <c r="BG172" s="50"/>
      <c r="BH172" s="50"/>
      <c r="BI172" s="50"/>
      <c r="BJ172" s="50"/>
      <c r="BK172" s="50"/>
      <c r="BL172" s="50"/>
      <c r="BM172" s="50"/>
      <c r="BN172" s="50"/>
      <c r="BO172" s="50"/>
      <c r="BP172" s="50"/>
      <c r="BQ172" s="50"/>
      <c r="BR172" s="50"/>
      <c r="BS172" s="50"/>
      <c r="BT172" s="50"/>
      <c r="BU172" s="50"/>
      <c r="BV172" s="50"/>
      <c r="BW172" s="50"/>
      <c r="BX172" s="50"/>
      <c r="BY172" s="50"/>
      <c r="BZ172" s="50"/>
      <c r="CA172" s="50"/>
      <c r="CB172" s="50"/>
      <c r="CC172" s="50"/>
      <c r="CD172" s="50"/>
      <c r="CE172" s="50"/>
      <c r="CF172" s="50"/>
      <c r="CG172" s="50"/>
      <c r="CH172" s="50"/>
      <c r="CI172" s="50"/>
      <c r="CJ172" s="50"/>
      <c r="CK172" s="50"/>
      <c r="CL172" s="50"/>
      <c r="CM172" s="50"/>
      <c r="CN172" s="50"/>
      <c r="CO172" s="50"/>
      <c r="CP172" s="50"/>
      <c r="CQ172" s="50"/>
      <c r="CR172" s="50"/>
      <c r="CS172" s="50"/>
      <c r="CT172" s="50"/>
      <c r="CU172" s="50"/>
      <c r="CV172" s="50"/>
      <c r="CW172" s="50"/>
      <c r="CX172" s="50"/>
      <c r="CY172" s="50"/>
      <c r="CZ172" s="50"/>
      <c r="DA172" s="50"/>
      <c r="DB172" s="50"/>
      <c r="DC172" s="50"/>
      <c r="DD172" s="50"/>
      <c r="DE172" s="50"/>
      <c r="DF172" s="50"/>
      <c r="DG172" s="50"/>
      <c r="DH172" s="50"/>
      <c r="DI172" s="50"/>
      <c r="DJ172" s="50"/>
      <c r="DK172" s="50"/>
      <c r="DL172" s="50"/>
      <c r="DM172" s="50"/>
      <c r="DN172" s="50"/>
      <c r="DO172" s="50"/>
      <c r="DP172" s="50"/>
      <c r="DQ172" s="50"/>
      <c r="DR172" s="50"/>
      <c r="DS172" s="50"/>
      <c r="DT172" s="50"/>
      <c r="DU172" s="50"/>
      <c r="DV172" s="50"/>
      <c r="DW172" s="50"/>
      <c r="DX172" s="50"/>
      <c r="DY172" s="50"/>
      <c r="DZ172" s="50"/>
      <c r="EA172" s="50"/>
      <c r="EB172" s="50"/>
      <c r="EC172" s="50"/>
      <c r="ED172" s="50"/>
      <c r="EE172" s="50"/>
      <c r="EF172" s="50"/>
      <c r="EG172" s="50"/>
      <c r="EH172" s="50"/>
      <c r="EI172" s="50"/>
      <c r="EJ172" s="50"/>
      <c r="EK172" s="50"/>
      <c r="EL172" s="50"/>
      <c r="EM172" s="50"/>
      <c r="EN172" s="50"/>
      <c r="EO172" s="50"/>
      <c r="EP172" s="50"/>
      <c r="EQ172" s="50"/>
      <c r="ER172" s="50"/>
      <c r="ES172" s="50"/>
      <c r="ET172" s="50"/>
      <c r="EU172" s="50"/>
      <c r="EV172" s="50"/>
      <c r="EW172" s="50"/>
      <c r="EX172" s="50"/>
      <c r="EY172" s="50"/>
      <c r="EZ172" s="50"/>
      <c r="FA172" s="50"/>
      <c r="FB172" s="50"/>
      <c r="FC172" s="50"/>
      <c r="FD172" s="50"/>
      <c r="FE172" s="50"/>
      <c r="FF172" s="50"/>
      <c r="FG172" s="50"/>
      <c r="FH172" s="50"/>
      <c r="FI172" s="50"/>
      <c r="FJ172" s="50"/>
      <c r="FK172" s="50"/>
      <c r="FL172" s="50"/>
      <c r="FM172" s="50"/>
      <c r="FN172" s="50"/>
      <c r="FO172" s="50"/>
      <c r="FP172" s="50"/>
      <c r="FQ172" s="50"/>
      <c r="FR172" s="50"/>
      <c r="FS172" s="50"/>
      <c r="FT172" s="50"/>
      <c r="FU172" s="50"/>
      <c r="FV172" s="50"/>
      <c r="FW172" s="50"/>
      <c r="FX172" s="50"/>
      <c r="FY172" s="50"/>
      <c r="FZ172" s="50"/>
      <c r="GA172" s="50"/>
      <c r="GB172" s="50"/>
      <c r="GC172" s="50"/>
      <c r="GD172" s="50"/>
      <c r="GE172" s="50"/>
      <c r="GF172" s="50"/>
      <c r="GG172" s="50"/>
      <c r="GH172" s="50"/>
      <c r="GI172" s="50"/>
      <c r="GJ172" s="50"/>
      <c r="GK172" s="50"/>
      <c r="GL172" s="50"/>
      <c r="GM172" s="50"/>
      <c r="GN172" s="50"/>
      <c r="GO172" s="50"/>
      <c r="GP172" s="50"/>
      <c r="GQ172" s="50"/>
      <c r="GR172" s="50"/>
      <c r="GS172" s="50"/>
      <c r="GT172" s="50"/>
      <c r="GU172" s="50"/>
      <c r="GV172" s="50"/>
      <c r="GW172" s="50"/>
      <c r="GX172" s="50"/>
      <c r="GY172" s="50"/>
      <c r="GZ172" s="50"/>
      <c r="HA172" s="50"/>
      <c r="HB172" s="50"/>
      <c r="HC172" s="50"/>
      <c r="HD172" s="50"/>
      <c r="HE172" s="50"/>
      <c r="HF172" s="50"/>
      <c r="HG172" s="50"/>
      <c r="HH172" s="50"/>
      <c r="HI172" s="50"/>
      <c r="HJ172" s="50"/>
      <c r="HK172" s="50"/>
      <c r="HL172" s="50"/>
      <c r="HM172" s="50"/>
      <c r="HN172" s="50"/>
      <c r="HO172" s="50"/>
      <c r="HP172" s="50"/>
      <c r="HQ172" s="50"/>
      <c r="HR172" s="50"/>
      <c r="HS172" s="50"/>
      <c r="HT172" s="50"/>
      <c r="HU172" s="50"/>
      <c r="HV172" s="50"/>
      <c r="HW172" s="50"/>
      <c r="HX172" s="50"/>
      <c r="HY172" s="50"/>
      <c r="HZ172" s="50"/>
      <c r="IA172" s="50"/>
      <c r="IB172" s="50"/>
      <c r="IC172" s="50"/>
      <c r="ID172" s="50"/>
      <c r="IE172" s="50"/>
      <c r="IF172" s="50"/>
      <c r="IG172" s="50"/>
      <c r="IH172" s="50"/>
    </row>
    <row r="173">
      <c r="A173" s="89" t="s">
        <v>388</v>
      </c>
      <c r="B173" s="86" t="s">
        <v>213</v>
      </c>
      <c r="C173" s="83" t="s">
        <v>19</v>
      </c>
      <c r="D173" s="83">
        <v>0.0</v>
      </c>
      <c r="E173" s="48" t="s">
        <v>64</v>
      </c>
      <c r="F173" s="62">
        <v>146.33</v>
      </c>
      <c r="G173" s="49">
        <f t="shared" ref="G173:G174" si="15">E173*F173</f>
        <v>0</v>
      </c>
      <c r="H173" s="67"/>
      <c r="I173" s="42"/>
      <c r="J173" s="43"/>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c r="CU173" s="50"/>
      <c r="CV173" s="50"/>
      <c r="CW173" s="50"/>
      <c r="CX173" s="50"/>
      <c r="CY173" s="50"/>
      <c r="CZ173" s="50"/>
      <c r="DA173" s="50"/>
      <c r="DB173" s="50"/>
      <c r="DC173" s="50"/>
      <c r="DD173" s="50"/>
      <c r="DE173" s="50"/>
      <c r="DF173" s="50"/>
      <c r="DG173" s="50"/>
      <c r="DH173" s="50"/>
      <c r="DI173" s="50"/>
      <c r="DJ173" s="50"/>
      <c r="DK173" s="50"/>
      <c r="DL173" s="50"/>
      <c r="DM173" s="50"/>
      <c r="DN173" s="50"/>
      <c r="DO173" s="50"/>
      <c r="DP173" s="50"/>
      <c r="DQ173" s="50"/>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c r="EN173" s="50"/>
      <c r="EO173" s="50"/>
      <c r="EP173" s="50"/>
      <c r="EQ173" s="50"/>
      <c r="ER173" s="50"/>
      <c r="ES173" s="50"/>
      <c r="ET173" s="50"/>
      <c r="EU173" s="50"/>
      <c r="EV173" s="50"/>
      <c r="EW173" s="50"/>
      <c r="EX173" s="50"/>
      <c r="EY173" s="50"/>
      <c r="EZ173" s="50"/>
      <c r="FA173" s="50"/>
      <c r="FB173" s="50"/>
      <c r="FC173" s="50"/>
      <c r="FD173" s="50"/>
      <c r="FE173" s="50"/>
      <c r="FF173" s="50"/>
      <c r="FG173" s="50"/>
      <c r="FH173" s="50"/>
      <c r="FI173" s="50"/>
      <c r="FJ173" s="50"/>
      <c r="FK173" s="50"/>
      <c r="FL173" s="50"/>
      <c r="FM173" s="50"/>
      <c r="FN173" s="50"/>
      <c r="FO173" s="50"/>
      <c r="FP173" s="50"/>
      <c r="FQ173" s="50"/>
      <c r="FR173" s="50"/>
      <c r="FS173" s="50"/>
      <c r="FT173" s="50"/>
      <c r="FU173" s="50"/>
      <c r="FV173" s="50"/>
      <c r="FW173" s="50"/>
      <c r="FX173" s="50"/>
      <c r="FY173" s="50"/>
      <c r="FZ173" s="50"/>
      <c r="GA173" s="50"/>
      <c r="GB173" s="50"/>
      <c r="GC173" s="50"/>
      <c r="GD173" s="50"/>
      <c r="GE173" s="50"/>
      <c r="GF173" s="50"/>
      <c r="GG173" s="50"/>
      <c r="GH173" s="50"/>
      <c r="GI173" s="50"/>
      <c r="GJ173" s="50"/>
      <c r="GK173" s="50"/>
      <c r="GL173" s="50"/>
      <c r="GM173" s="50"/>
      <c r="GN173" s="50"/>
      <c r="GO173" s="50"/>
      <c r="GP173" s="50"/>
      <c r="GQ173" s="50"/>
      <c r="GR173" s="50"/>
      <c r="GS173" s="50"/>
      <c r="GT173" s="50"/>
      <c r="GU173" s="50"/>
      <c r="GV173" s="50"/>
      <c r="GW173" s="50"/>
      <c r="GX173" s="50"/>
      <c r="GY173" s="50"/>
      <c r="GZ173" s="50"/>
      <c r="HA173" s="50"/>
      <c r="HB173" s="50"/>
      <c r="HC173" s="50"/>
      <c r="HD173" s="50"/>
      <c r="HE173" s="50"/>
      <c r="HF173" s="50"/>
      <c r="HG173" s="50"/>
      <c r="HH173" s="50"/>
      <c r="HI173" s="50"/>
      <c r="HJ173" s="50"/>
      <c r="HK173" s="50"/>
      <c r="HL173" s="50"/>
      <c r="HM173" s="50"/>
      <c r="HN173" s="50"/>
      <c r="HO173" s="50"/>
      <c r="HP173" s="50"/>
      <c r="HQ173" s="50"/>
      <c r="HR173" s="50"/>
      <c r="HS173" s="50"/>
      <c r="HT173" s="50"/>
      <c r="HU173" s="50"/>
      <c r="HV173" s="50"/>
      <c r="HW173" s="50"/>
      <c r="HX173" s="50"/>
      <c r="HY173" s="50"/>
      <c r="HZ173" s="50"/>
      <c r="IA173" s="50"/>
      <c r="IB173" s="50"/>
      <c r="IC173" s="50"/>
      <c r="ID173" s="50"/>
      <c r="IE173" s="50"/>
      <c r="IF173" s="50"/>
      <c r="IG173" s="50"/>
      <c r="IH173" s="50"/>
    </row>
    <row r="174">
      <c r="A174" s="82" t="s">
        <v>389</v>
      </c>
      <c r="B174" s="86" t="s">
        <v>215</v>
      </c>
      <c r="C174" s="83" t="s">
        <v>45</v>
      </c>
      <c r="D174" s="83">
        <v>76.8</v>
      </c>
      <c r="E174" s="48" t="s">
        <v>64</v>
      </c>
      <c r="F174" s="62">
        <v>23.72</v>
      </c>
      <c r="G174" s="49">
        <f t="shared" si="15"/>
        <v>0</v>
      </c>
      <c r="H174" s="67"/>
      <c r="I174" s="42"/>
      <c r="J174" s="43"/>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c r="BN174" s="50"/>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0"/>
      <c r="CT174" s="50"/>
      <c r="CU174" s="50"/>
      <c r="CV174" s="50"/>
      <c r="CW174" s="50"/>
      <c r="CX174" s="50"/>
      <c r="CY174" s="50"/>
      <c r="CZ174" s="50"/>
      <c r="DA174" s="50"/>
      <c r="DB174" s="50"/>
      <c r="DC174" s="50"/>
      <c r="DD174" s="50"/>
      <c r="DE174" s="50"/>
      <c r="DF174" s="50"/>
      <c r="DG174" s="50"/>
      <c r="DH174" s="50"/>
      <c r="DI174" s="50"/>
      <c r="DJ174" s="50"/>
      <c r="DK174" s="50"/>
      <c r="DL174" s="50"/>
      <c r="DM174" s="50"/>
      <c r="DN174" s="50"/>
      <c r="DO174" s="50"/>
      <c r="DP174" s="50"/>
      <c r="DQ174" s="50"/>
      <c r="DR174" s="50"/>
      <c r="DS174" s="50"/>
      <c r="DT174" s="50"/>
      <c r="DU174" s="50"/>
      <c r="DV174" s="50"/>
      <c r="DW174" s="50"/>
      <c r="DX174" s="50"/>
      <c r="DY174" s="50"/>
      <c r="DZ174" s="50"/>
      <c r="EA174" s="50"/>
      <c r="EB174" s="50"/>
      <c r="EC174" s="50"/>
      <c r="ED174" s="50"/>
      <c r="EE174" s="50"/>
      <c r="EF174" s="50"/>
      <c r="EG174" s="50"/>
      <c r="EH174" s="50"/>
      <c r="EI174" s="50"/>
      <c r="EJ174" s="50"/>
      <c r="EK174" s="50"/>
      <c r="EL174" s="50"/>
      <c r="EM174" s="50"/>
      <c r="EN174" s="50"/>
      <c r="EO174" s="50"/>
      <c r="EP174" s="50"/>
      <c r="EQ174" s="50"/>
      <c r="ER174" s="50"/>
      <c r="ES174" s="50"/>
      <c r="ET174" s="50"/>
      <c r="EU174" s="50"/>
      <c r="EV174" s="50"/>
      <c r="EW174" s="50"/>
      <c r="EX174" s="50"/>
      <c r="EY174" s="50"/>
      <c r="EZ174" s="50"/>
      <c r="FA174" s="50"/>
      <c r="FB174" s="50"/>
      <c r="FC174" s="50"/>
      <c r="FD174" s="50"/>
      <c r="FE174" s="50"/>
      <c r="FF174" s="50"/>
      <c r="FG174" s="50"/>
      <c r="FH174" s="50"/>
      <c r="FI174" s="50"/>
      <c r="FJ174" s="50"/>
      <c r="FK174" s="50"/>
      <c r="FL174" s="50"/>
      <c r="FM174" s="50"/>
      <c r="FN174" s="50"/>
      <c r="FO174" s="50"/>
      <c r="FP174" s="50"/>
      <c r="FQ174" s="50"/>
      <c r="FR174" s="50"/>
      <c r="FS174" s="50"/>
      <c r="FT174" s="50"/>
      <c r="FU174" s="50"/>
      <c r="FV174" s="50"/>
      <c r="FW174" s="50"/>
      <c r="FX174" s="50"/>
      <c r="FY174" s="50"/>
      <c r="FZ174" s="50"/>
      <c r="GA174" s="50"/>
      <c r="GB174" s="50"/>
      <c r="GC174" s="50"/>
      <c r="GD174" s="50"/>
      <c r="GE174" s="50"/>
      <c r="GF174" s="50"/>
      <c r="GG174" s="50"/>
      <c r="GH174" s="50"/>
      <c r="GI174" s="50"/>
      <c r="GJ174" s="50"/>
      <c r="GK174" s="50"/>
      <c r="GL174" s="50"/>
      <c r="GM174" s="50"/>
      <c r="GN174" s="50"/>
      <c r="GO174" s="50"/>
      <c r="GP174" s="50"/>
      <c r="GQ174" s="50"/>
      <c r="GR174" s="50"/>
      <c r="GS174" s="50"/>
      <c r="GT174" s="50"/>
      <c r="GU174" s="50"/>
      <c r="GV174" s="50"/>
      <c r="GW174" s="50"/>
      <c r="GX174" s="50"/>
      <c r="GY174" s="50"/>
      <c r="GZ174" s="50"/>
      <c r="HA174" s="50"/>
      <c r="HB174" s="50"/>
      <c r="HC174" s="50"/>
      <c r="HD174" s="50"/>
      <c r="HE174" s="50"/>
      <c r="HF174" s="50"/>
      <c r="HG174" s="50"/>
      <c r="HH174" s="50"/>
      <c r="HI174" s="50"/>
      <c r="HJ174" s="50"/>
      <c r="HK174" s="50"/>
      <c r="HL174" s="50"/>
      <c r="HM174" s="50"/>
      <c r="HN174" s="50"/>
      <c r="HO174" s="50"/>
      <c r="HP174" s="50"/>
      <c r="HQ174" s="50"/>
      <c r="HR174" s="50"/>
      <c r="HS174" s="50"/>
      <c r="HT174" s="50"/>
      <c r="HU174" s="50"/>
      <c r="HV174" s="50"/>
      <c r="HW174" s="50"/>
      <c r="HX174" s="50"/>
      <c r="HY174" s="50"/>
      <c r="HZ174" s="50"/>
      <c r="IA174" s="50"/>
      <c r="IB174" s="50"/>
      <c r="IC174" s="50"/>
      <c r="ID174" s="50"/>
      <c r="IE174" s="50"/>
      <c r="IF174" s="50"/>
      <c r="IG174" s="50"/>
      <c r="IH174" s="50"/>
    </row>
    <row r="175">
      <c r="A175" s="82" t="s">
        <v>390</v>
      </c>
      <c r="B175" s="86" t="s">
        <v>124</v>
      </c>
      <c r="C175" s="83" t="s">
        <v>19</v>
      </c>
      <c r="D175" s="87">
        <v>9902.85</v>
      </c>
      <c r="E175" s="48" t="s">
        <v>391</v>
      </c>
      <c r="F175" s="62">
        <v>0.58</v>
      </c>
      <c r="G175" s="49">
        <v>2615.51</v>
      </c>
      <c r="H175" s="41"/>
      <c r="I175" s="42"/>
      <c r="J175" s="43"/>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c r="BE175" s="50"/>
      <c r="BF175" s="50"/>
      <c r="BG175" s="50"/>
      <c r="BH175" s="50"/>
      <c r="BI175" s="50"/>
      <c r="BJ175" s="50"/>
      <c r="BK175" s="50"/>
      <c r="BL175" s="50"/>
      <c r="BM175" s="50"/>
      <c r="BN175" s="50"/>
      <c r="BO175" s="50"/>
      <c r="BP175" s="50"/>
      <c r="BQ175" s="50"/>
      <c r="BR175" s="50"/>
      <c r="BS175" s="50"/>
      <c r="BT175" s="50"/>
      <c r="BU175" s="50"/>
      <c r="BV175" s="50"/>
      <c r="BW175" s="50"/>
      <c r="BX175" s="50"/>
      <c r="BY175" s="50"/>
      <c r="BZ175" s="50"/>
      <c r="CA175" s="50"/>
      <c r="CB175" s="50"/>
      <c r="CC175" s="50"/>
      <c r="CD175" s="50"/>
      <c r="CE175" s="50"/>
      <c r="CF175" s="50"/>
      <c r="CG175" s="50"/>
      <c r="CH175" s="50"/>
      <c r="CI175" s="50"/>
      <c r="CJ175" s="50"/>
      <c r="CK175" s="50"/>
      <c r="CL175" s="50"/>
      <c r="CM175" s="50"/>
      <c r="CN175" s="50"/>
      <c r="CO175" s="50"/>
      <c r="CP175" s="50"/>
      <c r="CQ175" s="50"/>
      <c r="CR175" s="50"/>
      <c r="CS175" s="50"/>
      <c r="CT175" s="50"/>
      <c r="CU175" s="50"/>
      <c r="CV175" s="50"/>
      <c r="CW175" s="50"/>
      <c r="CX175" s="50"/>
      <c r="CY175" s="50"/>
      <c r="CZ175" s="50"/>
      <c r="DA175" s="50"/>
      <c r="DB175" s="50"/>
      <c r="DC175" s="50"/>
      <c r="DD175" s="50"/>
      <c r="DE175" s="50"/>
      <c r="DF175" s="50"/>
      <c r="DG175" s="50"/>
      <c r="DH175" s="50"/>
      <c r="DI175" s="50"/>
      <c r="DJ175" s="50"/>
      <c r="DK175" s="50"/>
      <c r="DL175" s="50"/>
      <c r="DM175" s="50"/>
      <c r="DN175" s="50"/>
      <c r="DO175" s="50"/>
      <c r="DP175" s="50"/>
      <c r="DQ175" s="50"/>
      <c r="DR175" s="50"/>
      <c r="DS175" s="50"/>
      <c r="DT175" s="50"/>
      <c r="DU175" s="50"/>
      <c r="DV175" s="50"/>
      <c r="DW175" s="50"/>
      <c r="DX175" s="50"/>
      <c r="DY175" s="50"/>
      <c r="DZ175" s="50"/>
      <c r="EA175" s="50"/>
      <c r="EB175" s="50"/>
      <c r="EC175" s="50"/>
      <c r="ED175" s="50"/>
      <c r="EE175" s="50"/>
      <c r="EF175" s="50"/>
      <c r="EG175" s="50"/>
      <c r="EH175" s="50"/>
      <c r="EI175" s="50"/>
      <c r="EJ175" s="50"/>
      <c r="EK175" s="50"/>
      <c r="EL175" s="50"/>
      <c r="EM175" s="50"/>
      <c r="EN175" s="50"/>
      <c r="EO175" s="50"/>
      <c r="EP175" s="50"/>
      <c r="EQ175" s="50"/>
      <c r="ER175" s="50"/>
      <c r="ES175" s="50"/>
      <c r="ET175" s="50"/>
      <c r="EU175" s="50"/>
      <c r="EV175" s="50"/>
      <c r="EW175" s="50"/>
      <c r="EX175" s="50"/>
      <c r="EY175" s="50"/>
      <c r="EZ175" s="50"/>
      <c r="FA175" s="50"/>
      <c r="FB175" s="50"/>
      <c r="FC175" s="50"/>
      <c r="FD175" s="50"/>
      <c r="FE175" s="50"/>
      <c r="FF175" s="50"/>
      <c r="FG175" s="50"/>
      <c r="FH175" s="50"/>
      <c r="FI175" s="50"/>
      <c r="FJ175" s="50"/>
      <c r="FK175" s="50"/>
      <c r="FL175" s="50"/>
      <c r="FM175" s="50"/>
      <c r="FN175" s="50"/>
      <c r="FO175" s="50"/>
      <c r="FP175" s="50"/>
      <c r="FQ175" s="50"/>
      <c r="FR175" s="50"/>
      <c r="FS175" s="50"/>
      <c r="FT175" s="50"/>
      <c r="FU175" s="50"/>
      <c r="FV175" s="50"/>
      <c r="FW175" s="50"/>
      <c r="FX175" s="50"/>
      <c r="FY175" s="50"/>
      <c r="FZ175" s="50"/>
      <c r="GA175" s="50"/>
      <c r="GB175" s="50"/>
      <c r="GC175" s="50"/>
      <c r="GD175" s="50"/>
      <c r="GE175" s="50"/>
      <c r="GF175" s="50"/>
      <c r="GG175" s="50"/>
      <c r="GH175" s="50"/>
      <c r="GI175" s="50"/>
      <c r="GJ175" s="50"/>
      <c r="GK175" s="50"/>
      <c r="GL175" s="50"/>
      <c r="GM175" s="50"/>
      <c r="GN175" s="50"/>
      <c r="GO175" s="50"/>
      <c r="GP175" s="50"/>
      <c r="GQ175" s="50"/>
      <c r="GR175" s="50"/>
      <c r="GS175" s="50"/>
      <c r="GT175" s="50"/>
      <c r="GU175" s="50"/>
      <c r="GV175" s="50"/>
      <c r="GW175" s="50"/>
      <c r="GX175" s="50"/>
      <c r="GY175" s="50"/>
      <c r="GZ175" s="50"/>
      <c r="HA175" s="50"/>
      <c r="HB175" s="50"/>
      <c r="HC175" s="50"/>
      <c r="HD175" s="50"/>
      <c r="HE175" s="50"/>
      <c r="HF175" s="50"/>
      <c r="HG175" s="50"/>
      <c r="HH175" s="50"/>
      <c r="HI175" s="50"/>
      <c r="HJ175" s="50"/>
      <c r="HK175" s="50"/>
      <c r="HL175" s="50"/>
      <c r="HM175" s="50"/>
      <c r="HN175" s="50"/>
      <c r="HO175" s="50"/>
      <c r="HP175" s="50"/>
      <c r="HQ175" s="50"/>
      <c r="HR175" s="50"/>
      <c r="HS175" s="50"/>
      <c r="HT175" s="50"/>
      <c r="HU175" s="50"/>
      <c r="HV175" s="50"/>
      <c r="HW175" s="50"/>
      <c r="HX175" s="50"/>
      <c r="HY175" s="50"/>
      <c r="HZ175" s="50"/>
      <c r="IA175" s="50"/>
      <c r="IB175" s="50"/>
      <c r="IC175" s="50"/>
      <c r="ID175" s="50"/>
      <c r="IE175" s="50"/>
      <c r="IF175" s="50"/>
      <c r="IG175" s="50"/>
      <c r="IH175" s="50"/>
    </row>
    <row r="176">
      <c r="A176" s="82" t="s">
        <v>392</v>
      </c>
      <c r="B176" s="86" t="s">
        <v>393</v>
      </c>
      <c r="C176" s="83" t="s">
        <v>19</v>
      </c>
      <c r="D176" s="83">
        <v>200.0</v>
      </c>
      <c r="E176" s="48" t="s">
        <v>369</v>
      </c>
      <c r="F176" s="62">
        <v>28.43</v>
      </c>
      <c r="G176" s="49">
        <v>4273.58</v>
      </c>
      <c r="H176" s="41"/>
      <c r="I176" s="42"/>
      <c r="J176" s="43"/>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c r="AW176" s="50"/>
      <c r="AX176" s="50"/>
      <c r="AY176" s="50"/>
      <c r="AZ176" s="50"/>
      <c r="BA176" s="50"/>
      <c r="BB176" s="50"/>
      <c r="BC176" s="50"/>
      <c r="BD176" s="50"/>
      <c r="BE176" s="50"/>
      <c r="BF176" s="50"/>
      <c r="BG176" s="50"/>
      <c r="BH176" s="50"/>
      <c r="BI176" s="50"/>
      <c r="BJ176" s="50"/>
      <c r="BK176" s="50"/>
      <c r="BL176" s="50"/>
      <c r="BM176" s="50"/>
      <c r="BN176" s="50"/>
      <c r="BO176" s="50"/>
      <c r="BP176" s="50"/>
      <c r="BQ176" s="50"/>
      <c r="BR176" s="50"/>
      <c r="BS176" s="50"/>
      <c r="BT176" s="50"/>
      <c r="BU176" s="50"/>
      <c r="BV176" s="50"/>
      <c r="BW176" s="50"/>
      <c r="BX176" s="50"/>
      <c r="BY176" s="50"/>
      <c r="BZ176" s="50"/>
      <c r="CA176" s="50"/>
      <c r="CB176" s="50"/>
      <c r="CC176" s="50"/>
      <c r="CD176" s="50"/>
      <c r="CE176" s="50"/>
      <c r="CF176" s="50"/>
      <c r="CG176" s="50"/>
      <c r="CH176" s="50"/>
      <c r="CI176" s="50"/>
      <c r="CJ176" s="50"/>
      <c r="CK176" s="50"/>
      <c r="CL176" s="50"/>
      <c r="CM176" s="50"/>
      <c r="CN176" s="50"/>
      <c r="CO176" s="50"/>
      <c r="CP176" s="50"/>
      <c r="CQ176" s="50"/>
      <c r="CR176" s="50"/>
      <c r="CS176" s="50"/>
      <c r="CT176" s="50"/>
      <c r="CU176" s="50"/>
      <c r="CV176" s="50"/>
      <c r="CW176" s="50"/>
      <c r="CX176" s="50"/>
      <c r="CY176" s="50"/>
      <c r="CZ176" s="50"/>
      <c r="DA176" s="50"/>
      <c r="DB176" s="50"/>
      <c r="DC176" s="50"/>
      <c r="DD176" s="50"/>
      <c r="DE176" s="50"/>
      <c r="DF176" s="50"/>
      <c r="DG176" s="50"/>
      <c r="DH176" s="50"/>
      <c r="DI176" s="50"/>
      <c r="DJ176" s="50"/>
      <c r="DK176" s="50"/>
      <c r="DL176" s="50"/>
      <c r="DM176" s="50"/>
      <c r="DN176" s="50"/>
      <c r="DO176" s="50"/>
      <c r="DP176" s="50"/>
      <c r="DQ176" s="50"/>
      <c r="DR176" s="50"/>
      <c r="DS176" s="50"/>
      <c r="DT176" s="50"/>
      <c r="DU176" s="50"/>
      <c r="DV176" s="50"/>
      <c r="DW176" s="50"/>
      <c r="DX176" s="50"/>
      <c r="DY176" s="50"/>
      <c r="DZ176" s="50"/>
      <c r="EA176" s="50"/>
      <c r="EB176" s="50"/>
      <c r="EC176" s="50"/>
      <c r="ED176" s="50"/>
      <c r="EE176" s="50"/>
      <c r="EF176" s="50"/>
      <c r="EG176" s="50"/>
      <c r="EH176" s="50"/>
      <c r="EI176" s="50"/>
      <c r="EJ176" s="50"/>
      <c r="EK176" s="50"/>
      <c r="EL176" s="50"/>
      <c r="EM176" s="50"/>
      <c r="EN176" s="50"/>
      <c r="EO176" s="50"/>
      <c r="EP176" s="50"/>
      <c r="EQ176" s="50"/>
      <c r="ER176" s="50"/>
      <c r="ES176" s="50"/>
      <c r="ET176" s="50"/>
      <c r="EU176" s="50"/>
      <c r="EV176" s="50"/>
      <c r="EW176" s="50"/>
      <c r="EX176" s="50"/>
      <c r="EY176" s="50"/>
      <c r="EZ176" s="50"/>
      <c r="FA176" s="50"/>
      <c r="FB176" s="50"/>
      <c r="FC176" s="50"/>
      <c r="FD176" s="50"/>
      <c r="FE176" s="50"/>
      <c r="FF176" s="50"/>
      <c r="FG176" s="50"/>
      <c r="FH176" s="50"/>
      <c r="FI176" s="50"/>
      <c r="FJ176" s="50"/>
      <c r="FK176" s="50"/>
      <c r="FL176" s="50"/>
      <c r="FM176" s="50"/>
      <c r="FN176" s="50"/>
      <c r="FO176" s="50"/>
      <c r="FP176" s="50"/>
      <c r="FQ176" s="50"/>
      <c r="FR176" s="50"/>
      <c r="FS176" s="50"/>
      <c r="FT176" s="50"/>
      <c r="FU176" s="50"/>
      <c r="FV176" s="50"/>
      <c r="FW176" s="50"/>
      <c r="FX176" s="50"/>
      <c r="FY176" s="50"/>
      <c r="FZ176" s="50"/>
      <c r="GA176" s="50"/>
      <c r="GB176" s="50"/>
      <c r="GC176" s="50"/>
      <c r="GD176" s="50"/>
      <c r="GE176" s="50"/>
      <c r="GF176" s="50"/>
      <c r="GG176" s="50"/>
      <c r="GH176" s="50"/>
      <c r="GI176" s="50"/>
      <c r="GJ176" s="50"/>
      <c r="GK176" s="50"/>
      <c r="GL176" s="50"/>
      <c r="GM176" s="50"/>
      <c r="GN176" s="50"/>
      <c r="GO176" s="50"/>
      <c r="GP176" s="50"/>
      <c r="GQ176" s="50"/>
      <c r="GR176" s="50"/>
      <c r="GS176" s="50"/>
      <c r="GT176" s="50"/>
      <c r="GU176" s="50"/>
      <c r="GV176" s="50"/>
      <c r="GW176" s="50"/>
      <c r="GX176" s="50"/>
      <c r="GY176" s="50"/>
      <c r="GZ176" s="50"/>
      <c r="HA176" s="50"/>
      <c r="HB176" s="50"/>
      <c r="HC176" s="50"/>
      <c r="HD176" s="50"/>
      <c r="HE176" s="50"/>
      <c r="HF176" s="50"/>
      <c r="HG176" s="50"/>
      <c r="HH176" s="50"/>
      <c r="HI176" s="50"/>
      <c r="HJ176" s="50"/>
      <c r="HK176" s="50"/>
      <c r="HL176" s="50"/>
      <c r="HM176" s="50"/>
      <c r="HN176" s="50"/>
      <c r="HO176" s="50"/>
      <c r="HP176" s="50"/>
      <c r="HQ176" s="50"/>
      <c r="HR176" s="50"/>
      <c r="HS176" s="50"/>
      <c r="HT176" s="50"/>
      <c r="HU176" s="50"/>
      <c r="HV176" s="50"/>
      <c r="HW176" s="50"/>
      <c r="HX176" s="50"/>
      <c r="HY176" s="50"/>
      <c r="HZ176" s="50"/>
      <c r="IA176" s="50"/>
      <c r="IB176" s="50"/>
      <c r="IC176" s="50"/>
      <c r="ID176" s="50"/>
      <c r="IE176" s="50"/>
      <c r="IF176" s="50"/>
      <c r="IG176" s="50"/>
      <c r="IH176" s="50"/>
    </row>
    <row r="177">
      <c r="A177" s="75" t="s">
        <v>394</v>
      </c>
      <c r="B177" s="29" t="s">
        <v>130</v>
      </c>
      <c r="C177" s="30"/>
      <c r="D177" s="31"/>
      <c r="E177" s="78"/>
      <c r="F177" s="78"/>
      <c r="G177" s="34">
        <f>SUM(G178:G182)</f>
        <v>425791.9109</v>
      </c>
      <c r="H177" s="42"/>
      <c r="I177" s="42"/>
      <c r="J177" s="43"/>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0"/>
      <c r="AY177" s="50"/>
      <c r="AZ177" s="50"/>
      <c r="BA177" s="50"/>
      <c r="BB177" s="50"/>
      <c r="BC177" s="50"/>
      <c r="BD177" s="50"/>
      <c r="BE177" s="50"/>
      <c r="BF177" s="50"/>
      <c r="BG177" s="50"/>
      <c r="BH177" s="50"/>
      <c r="BI177" s="50"/>
      <c r="BJ177" s="50"/>
      <c r="BK177" s="50"/>
      <c r="BL177" s="50"/>
      <c r="BM177" s="50"/>
      <c r="BN177" s="50"/>
      <c r="BO177" s="50"/>
      <c r="BP177" s="50"/>
      <c r="BQ177" s="50"/>
      <c r="BR177" s="50"/>
      <c r="BS177" s="50"/>
      <c r="BT177" s="50"/>
      <c r="BU177" s="50"/>
      <c r="BV177" s="50"/>
      <c r="BW177" s="50"/>
      <c r="BX177" s="50"/>
      <c r="BY177" s="50"/>
      <c r="BZ177" s="50"/>
      <c r="CA177" s="50"/>
      <c r="CB177" s="50"/>
      <c r="CC177" s="50"/>
      <c r="CD177" s="50"/>
      <c r="CE177" s="50"/>
      <c r="CF177" s="50"/>
      <c r="CG177" s="50"/>
      <c r="CH177" s="50"/>
      <c r="CI177" s="50"/>
      <c r="CJ177" s="50"/>
      <c r="CK177" s="50"/>
      <c r="CL177" s="50"/>
      <c r="CM177" s="50"/>
      <c r="CN177" s="50"/>
      <c r="CO177" s="50"/>
      <c r="CP177" s="50"/>
      <c r="CQ177" s="50"/>
      <c r="CR177" s="50"/>
      <c r="CS177" s="50"/>
      <c r="CT177" s="50"/>
      <c r="CU177" s="50"/>
      <c r="CV177" s="50"/>
      <c r="CW177" s="50"/>
      <c r="CX177" s="50"/>
      <c r="CY177" s="50"/>
      <c r="CZ177" s="50"/>
      <c r="DA177" s="50"/>
      <c r="DB177" s="50"/>
      <c r="DC177" s="50"/>
      <c r="DD177" s="50"/>
      <c r="DE177" s="50"/>
      <c r="DF177" s="50"/>
      <c r="DG177" s="50"/>
      <c r="DH177" s="50"/>
      <c r="DI177" s="50"/>
      <c r="DJ177" s="50"/>
      <c r="DK177" s="50"/>
      <c r="DL177" s="50"/>
      <c r="DM177" s="50"/>
      <c r="DN177" s="50"/>
      <c r="DO177" s="50"/>
      <c r="DP177" s="50"/>
      <c r="DQ177" s="50"/>
      <c r="DR177" s="50"/>
      <c r="DS177" s="50"/>
      <c r="DT177" s="50"/>
      <c r="DU177" s="50"/>
      <c r="DV177" s="50"/>
      <c r="DW177" s="50"/>
      <c r="DX177" s="50"/>
      <c r="DY177" s="50"/>
      <c r="DZ177" s="50"/>
      <c r="EA177" s="50"/>
      <c r="EB177" s="50"/>
      <c r="EC177" s="50"/>
      <c r="ED177" s="50"/>
      <c r="EE177" s="50"/>
      <c r="EF177" s="50"/>
      <c r="EG177" s="50"/>
      <c r="EH177" s="50"/>
      <c r="EI177" s="50"/>
      <c r="EJ177" s="50"/>
      <c r="EK177" s="50"/>
      <c r="EL177" s="50"/>
      <c r="EM177" s="50"/>
      <c r="EN177" s="50"/>
      <c r="EO177" s="50"/>
      <c r="EP177" s="50"/>
      <c r="EQ177" s="50"/>
      <c r="ER177" s="50"/>
      <c r="ES177" s="50"/>
      <c r="ET177" s="50"/>
      <c r="EU177" s="50"/>
      <c r="EV177" s="50"/>
      <c r="EW177" s="50"/>
      <c r="EX177" s="50"/>
      <c r="EY177" s="50"/>
      <c r="EZ177" s="50"/>
      <c r="FA177" s="50"/>
      <c r="FB177" s="50"/>
      <c r="FC177" s="50"/>
      <c r="FD177" s="50"/>
      <c r="FE177" s="50"/>
      <c r="FF177" s="50"/>
      <c r="FG177" s="50"/>
      <c r="FH177" s="50"/>
      <c r="FI177" s="50"/>
      <c r="FJ177" s="50"/>
      <c r="FK177" s="50"/>
      <c r="FL177" s="50"/>
      <c r="FM177" s="50"/>
      <c r="FN177" s="50"/>
      <c r="FO177" s="50"/>
      <c r="FP177" s="50"/>
      <c r="FQ177" s="50"/>
      <c r="FR177" s="50"/>
      <c r="FS177" s="50"/>
      <c r="FT177" s="50"/>
      <c r="FU177" s="50"/>
      <c r="FV177" s="50"/>
      <c r="FW177" s="50"/>
      <c r="FX177" s="50"/>
      <c r="FY177" s="50"/>
      <c r="FZ177" s="50"/>
      <c r="GA177" s="50"/>
      <c r="GB177" s="50"/>
      <c r="GC177" s="50"/>
      <c r="GD177" s="50"/>
      <c r="GE177" s="50"/>
      <c r="GF177" s="50"/>
      <c r="GG177" s="50"/>
      <c r="GH177" s="50"/>
      <c r="GI177" s="50"/>
      <c r="GJ177" s="50"/>
      <c r="GK177" s="50"/>
      <c r="GL177" s="50"/>
      <c r="GM177" s="50"/>
      <c r="GN177" s="50"/>
      <c r="GO177" s="50"/>
      <c r="GP177" s="50"/>
      <c r="GQ177" s="50"/>
      <c r="GR177" s="50"/>
      <c r="GS177" s="50"/>
      <c r="GT177" s="50"/>
      <c r="GU177" s="50"/>
      <c r="GV177" s="50"/>
      <c r="GW177" s="50"/>
      <c r="GX177" s="50"/>
      <c r="GY177" s="50"/>
      <c r="GZ177" s="50"/>
      <c r="HA177" s="50"/>
      <c r="HB177" s="50"/>
      <c r="HC177" s="50"/>
      <c r="HD177" s="50"/>
      <c r="HE177" s="50"/>
      <c r="HF177" s="50"/>
      <c r="HG177" s="50"/>
      <c r="HH177" s="50"/>
      <c r="HI177" s="50"/>
      <c r="HJ177" s="50"/>
      <c r="HK177" s="50"/>
      <c r="HL177" s="50"/>
      <c r="HM177" s="50"/>
      <c r="HN177" s="50"/>
      <c r="HO177" s="50"/>
      <c r="HP177" s="50"/>
      <c r="HQ177" s="50"/>
      <c r="HR177" s="50"/>
      <c r="HS177" s="50"/>
      <c r="HT177" s="50"/>
      <c r="HU177" s="50"/>
      <c r="HV177" s="50"/>
      <c r="HW177" s="50"/>
      <c r="HX177" s="50"/>
      <c r="HY177" s="50"/>
      <c r="HZ177" s="50"/>
      <c r="IA177" s="50"/>
      <c r="IB177" s="50"/>
      <c r="IC177" s="50"/>
      <c r="ID177" s="50"/>
      <c r="IE177" s="50"/>
      <c r="IF177" s="50"/>
      <c r="IG177" s="50"/>
      <c r="IH177" s="50"/>
    </row>
    <row r="178">
      <c r="A178" s="89" t="s">
        <v>395</v>
      </c>
      <c r="B178" s="86" t="s">
        <v>231</v>
      </c>
      <c r="C178" s="83" t="s">
        <v>45</v>
      </c>
      <c r="D178" s="87">
        <v>12245.5</v>
      </c>
      <c r="E178" s="48" t="s">
        <v>396</v>
      </c>
      <c r="F178" s="62">
        <v>57.58</v>
      </c>
      <c r="G178" s="49">
        <v>190312.23</v>
      </c>
      <c r="H178" s="41"/>
      <c r="I178" s="42"/>
      <c r="J178" s="43"/>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c r="AV178" s="50"/>
      <c r="AW178" s="50"/>
      <c r="AX178" s="50"/>
      <c r="AY178" s="50"/>
      <c r="AZ178" s="50"/>
      <c r="BA178" s="50"/>
      <c r="BB178" s="50"/>
      <c r="BC178" s="50"/>
      <c r="BD178" s="50"/>
      <c r="BE178" s="50"/>
      <c r="BF178" s="50"/>
      <c r="BG178" s="50"/>
      <c r="BH178" s="50"/>
      <c r="BI178" s="50"/>
      <c r="BJ178" s="50"/>
      <c r="BK178" s="50"/>
      <c r="BL178" s="50"/>
      <c r="BM178" s="50"/>
      <c r="BN178" s="50"/>
      <c r="BO178" s="50"/>
      <c r="BP178" s="50"/>
      <c r="BQ178" s="50"/>
      <c r="BR178" s="50"/>
      <c r="BS178" s="50"/>
      <c r="BT178" s="50"/>
      <c r="BU178" s="50"/>
      <c r="BV178" s="50"/>
      <c r="BW178" s="50"/>
      <c r="BX178" s="50"/>
      <c r="BY178" s="50"/>
      <c r="BZ178" s="50"/>
      <c r="CA178" s="50"/>
      <c r="CB178" s="50"/>
      <c r="CC178" s="50"/>
      <c r="CD178" s="50"/>
      <c r="CE178" s="50"/>
      <c r="CF178" s="50"/>
      <c r="CG178" s="50"/>
      <c r="CH178" s="50"/>
      <c r="CI178" s="50"/>
      <c r="CJ178" s="50"/>
      <c r="CK178" s="50"/>
      <c r="CL178" s="50"/>
      <c r="CM178" s="50"/>
      <c r="CN178" s="50"/>
      <c r="CO178" s="50"/>
      <c r="CP178" s="50"/>
      <c r="CQ178" s="50"/>
      <c r="CR178" s="50"/>
      <c r="CS178" s="50"/>
      <c r="CT178" s="50"/>
      <c r="CU178" s="50"/>
      <c r="CV178" s="50"/>
      <c r="CW178" s="50"/>
      <c r="CX178" s="50"/>
      <c r="CY178" s="50"/>
      <c r="CZ178" s="50"/>
      <c r="DA178" s="50"/>
      <c r="DB178" s="50"/>
      <c r="DC178" s="50"/>
      <c r="DD178" s="50"/>
      <c r="DE178" s="50"/>
      <c r="DF178" s="50"/>
      <c r="DG178" s="50"/>
      <c r="DH178" s="50"/>
      <c r="DI178" s="50"/>
      <c r="DJ178" s="50"/>
      <c r="DK178" s="50"/>
      <c r="DL178" s="50"/>
      <c r="DM178" s="50"/>
      <c r="DN178" s="50"/>
      <c r="DO178" s="50"/>
      <c r="DP178" s="50"/>
      <c r="DQ178" s="50"/>
      <c r="DR178" s="50"/>
      <c r="DS178" s="50"/>
      <c r="DT178" s="50"/>
      <c r="DU178" s="50"/>
      <c r="DV178" s="50"/>
      <c r="DW178" s="50"/>
      <c r="DX178" s="50"/>
      <c r="DY178" s="50"/>
      <c r="DZ178" s="50"/>
      <c r="EA178" s="50"/>
      <c r="EB178" s="50"/>
      <c r="EC178" s="50"/>
      <c r="ED178" s="50"/>
      <c r="EE178" s="50"/>
      <c r="EF178" s="50"/>
      <c r="EG178" s="50"/>
      <c r="EH178" s="50"/>
      <c r="EI178" s="50"/>
      <c r="EJ178" s="50"/>
      <c r="EK178" s="50"/>
      <c r="EL178" s="50"/>
      <c r="EM178" s="50"/>
      <c r="EN178" s="50"/>
      <c r="EO178" s="50"/>
      <c r="EP178" s="50"/>
      <c r="EQ178" s="50"/>
      <c r="ER178" s="50"/>
      <c r="ES178" s="50"/>
      <c r="ET178" s="50"/>
      <c r="EU178" s="50"/>
      <c r="EV178" s="50"/>
      <c r="EW178" s="50"/>
      <c r="EX178" s="50"/>
      <c r="EY178" s="50"/>
      <c r="EZ178" s="50"/>
      <c r="FA178" s="50"/>
      <c r="FB178" s="50"/>
      <c r="FC178" s="50"/>
      <c r="FD178" s="50"/>
      <c r="FE178" s="50"/>
      <c r="FF178" s="50"/>
      <c r="FG178" s="50"/>
      <c r="FH178" s="50"/>
      <c r="FI178" s="50"/>
      <c r="FJ178" s="50"/>
      <c r="FK178" s="50"/>
      <c r="FL178" s="50"/>
      <c r="FM178" s="50"/>
      <c r="FN178" s="50"/>
      <c r="FO178" s="50"/>
      <c r="FP178" s="50"/>
      <c r="FQ178" s="50"/>
      <c r="FR178" s="50"/>
      <c r="FS178" s="50"/>
      <c r="FT178" s="50"/>
      <c r="FU178" s="50"/>
      <c r="FV178" s="50"/>
      <c r="FW178" s="50"/>
      <c r="FX178" s="50"/>
      <c r="FY178" s="50"/>
      <c r="FZ178" s="50"/>
      <c r="GA178" s="50"/>
      <c r="GB178" s="50"/>
      <c r="GC178" s="50"/>
      <c r="GD178" s="50"/>
      <c r="GE178" s="50"/>
      <c r="GF178" s="50"/>
      <c r="GG178" s="50"/>
      <c r="GH178" s="50"/>
      <c r="GI178" s="50"/>
      <c r="GJ178" s="50"/>
      <c r="GK178" s="50"/>
      <c r="GL178" s="50"/>
      <c r="GM178" s="50"/>
      <c r="GN178" s="50"/>
      <c r="GO178" s="50"/>
      <c r="GP178" s="50"/>
      <c r="GQ178" s="50"/>
      <c r="GR178" s="50"/>
      <c r="GS178" s="50"/>
      <c r="GT178" s="50"/>
      <c r="GU178" s="50"/>
      <c r="GV178" s="50"/>
      <c r="GW178" s="50"/>
      <c r="GX178" s="50"/>
      <c r="GY178" s="50"/>
      <c r="GZ178" s="50"/>
      <c r="HA178" s="50"/>
      <c r="HB178" s="50"/>
      <c r="HC178" s="50"/>
      <c r="HD178" s="50"/>
      <c r="HE178" s="50"/>
      <c r="HF178" s="50"/>
      <c r="HG178" s="50"/>
      <c r="HH178" s="50"/>
      <c r="HI178" s="50"/>
      <c r="HJ178" s="50"/>
      <c r="HK178" s="50"/>
      <c r="HL178" s="50"/>
      <c r="HM178" s="50"/>
      <c r="HN178" s="50"/>
      <c r="HO178" s="50"/>
      <c r="HP178" s="50"/>
      <c r="HQ178" s="50"/>
      <c r="HR178" s="50"/>
      <c r="HS178" s="50"/>
      <c r="HT178" s="50"/>
      <c r="HU178" s="50"/>
      <c r="HV178" s="50"/>
      <c r="HW178" s="50"/>
      <c r="HX178" s="50"/>
      <c r="HY178" s="50"/>
      <c r="HZ178" s="50"/>
      <c r="IA178" s="50"/>
      <c r="IB178" s="50"/>
      <c r="IC178" s="50"/>
      <c r="ID178" s="50"/>
      <c r="IE178" s="50"/>
      <c r="IF178" s="50"/>
      <c r="IG178" s="50"/>
      <c r="IH178" s="50"/>
    </row>
    <row r="179">
      <c r="A179" s="89" t="s">
        <v>397</v>
      </c>
      <c r="B179" s="86" t="s">
        <v>132</v>
      </c>
      <c r="C179" s="83" t="s">
        <v>45</v>
      </c>
      <c r="D179" s="87">
        <v>1064.5</v>
      </c>
      <c r="E179" s="48" t="s">
        <v>398</v>
      </c>
      <c r="F179" s="62">
        <v>120.19</v>
      </c>
      <c r="G179" s="49">
        <v>77089.84</v>
      </c>
      <c r="H179" s="41"/>
      <c r="I179" s="42"/>
      <c r="J179" s="43"/>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c r="BF179" s="50"/>
      <c r="BG179" s="50"/>
      <c r="BH179" s="50"/>
      <c r="BI179" s="50"/>
      <c r="BJ179" s="50"/>
      <c r="BK179" s="50"/>
      <c r="BL179" s="50"/>
      <c r="BM179" s="50"/>
      <c r="BN179" s="50"/>
      <c r="BO179" s="50"/>
      <c r="BP179" s="50"/>
      <c r="BQ179" s="50"/>
      <c r="BR179" s="50"/>
      <c r="BS179" s="50"/>
      <c r="BT179" s="50"/>
      <c r="BU179" s="50"/>
      <c r="BV179" s="50"/>
      <c r="BW179" s="50"/>
      <c r="BX179" s="50"/>
      <c r="BY179" s="50"/>
      <c r="BZ179" s="50"/>
      <c r="CA179" s="50"/>
      <c r="CB179" s="50"/>
      <c r="CC179" s="50"/>
      <c r="CD179" s="50"/>
      <c r="CE179" s="50"/>
      <c r="CF179" s="50"/>
      <c r="CG179" s="50"/>
      <c r="CH179" s="50"/>
      <c r="CI179" s="50"/>
      <c r="CJ179" s="50"/>
      <c r="CK179" s="50"/>
      <c r="CL179" s="50"/>
      <c r="CM179" s="50"/>
      <c r="CN179" s="50"/>
      <c r="CO179" s="50"/>
      <c r="CP179" s="50"/>
      <c r="CQ179" s="50"/>
      <c r="CR179" s="50"/>
      <c r="CS179" s="50"/>
      <c r="CT179" s="50"/>
      <c r="CU179" s="50"/>
      <c r="CV179" s="50"/>
      <c r="CW179" s="50"/>
      <c r="CX179" s="50"/>
      <c r="CY179" s="50"/>
      <c r="CZ179" s="50"/>
      <c r="DA179" s="50"/>
      <c r="DB179" s="50"/>
      <c r="DC179" s="50"/>
      <c r="DD179" s="50"/>
      <c r="DE179" s="50"/>
      <c r="DF179" s="50"/>
      <c r="DG179" s="50"/>
      <c r="DH179" s="50"/>
      <c r="DI179" s="50"/>
      <c r="DJ179" s="50"/>
      <c r="DK179" s="50"/>
      <c r="DL179" s="50"/>
      <c r="DM179" s="50"/>
      <c r="DN179" s="50"/>
      <c r="DO179" s="50"/>
      <c r="DP179" s="50"/>
      <c r="DQ179" s="50"/>
      <c r="DR179" s="50"/>
      <c r="DS179" s="50"/>
      <c r="DT179" s="50"/>
      <c r="DU179" s="50"/>
      <c r="DV179" s="50"/>
      <c r="DW179" s="50"/>
      <c r="DX179" s="50"/>
      <c r="DY179" s="50"/>
      <c r="DZ179" s="50"/>
      <c r="EA179" s="50"/>
      <c r="EB179" s="50"/>
      <c r="EC179" s="50"/>
      <c r="ED179" s="50"/>
      <c r="EE179" s="50"/>
      <c r="EF179" s="50"/>
      <c r="EG179" s="50"/>
      <c r="EH179" s="50"/>
      <c r="EI179" s="50"/>
      <c r="EJ179" s="50"/>
      <c r="EK179" s="50"/>
      <c r="EL179" s="50"/>
      <c r="EM179" s="50"/>
      <c r="EN179" s="50"/>
      <c r="EO179" s="50"/>
      <c r="EP179" s="50"/>
      <c r="EQ179" s="50"/>
      <c r="ER179" s="50"/>
      <c r="ES179" s="50"/>
      <c r="ET179" s="50"/>
      <c r="EU179" s="50"/>
      <c r="EV179" s="50"/>
      <c r="EW179" s="50"/>
      <c r="EX179" s="50"/>
      <c r="EY179" s="50"/>
      <c r="EZ179" s="50"/>
      <c r="FA179" s="50"/>
      <c r="FB179" s="50"/>
      <c r="FC179" s="50"/>
      <c r="FD179" s="50"/>
      <c r="FE179" s="50"/>
      <c r="FF179" s="50"/>
      <c r="FG179" s="50"/>
      <c r="FH179" s="50"/>
      <c r="FI179" s="50"/>
      <c r="FJ179" s="50"/>
      <c r="FK179" s="50"/>
      <c r="FL179" s="50"/>
      <c r="FM179" s="50"/>
      <c r="FN179" s="50"/>
      <c r="FO179" s="50"/>
      <c r="FP179" s="50"/>
      <c r="FQ179" s="50"/>
      <c r="FR179" s="50"/>
      <c r="FS179" s="50"/>
      <c r="FT179" s="50"/>
      <c r="FU179" s="50"/>
      <c r="FV179" s="50"/>
      <c r="FW179" s="50"/>
      <c r="FX179" s="50"/>
      <c r="FY179" s="50"/>
      <c r="FZ179" s="50"/>
      <c r="GA179" s="50"/>
      <c r="GB179" s="50"/>
      <c r="GC179" s="50"/>
      <c r="GD179" s="50"/>
      <c r="GE179" s="50"/>
      <c r="GF179" s="50"/>
      <c r="GG179" s="50"/>
      <c r="GH179" s="50"/>
      <c r="GI179" s="50"/>
      <c r="GJ179" s="50"/>
      <c r="GK179" s="50"/>
      <c r="GL179" s="50"/>
      <c r="GM179" s="50"/>
      <c r="GN179" s="50"/>
      <c r="GO179" s="50"/>
      <c r="GP179" s="50"/>
      <c r="GQ179" s="50"/>
      <c r="GR179" s="50"/>
      <c r="GS179" s="50"/>
      <c r="GT179" s="50"/>
      <c r="GU179" s="50"/>
      <c r="GV179" s="50"/>
      <c r="GW179" s="50"/>
      <c r="GX179" s="50"/>
      <c r="GY179" s="50"/>
      <c r="GZ179" s="50"/>
      <c r="HA179" s="50"/>
      <c r="HB179" s="50"/>
      <c r="HC179" s="50"/>
      <c r="HD179" s="50"/>
      <c r="HE179" s="50"/>
      <c r="HF179" s="50"/>
      <c r="HG179" s="50"/>
      <c r="HH179" s="50"/>
      <c r="HI179" s="50"/>
      <c r="HJ179" s="50"/>
      <c r="HK179" s="50"/>
      <c r="HL179" s="50"/>
      <c r="HM179" s="50"/>
      <c r="HN179" s="50"/>
      <c r="HO179" s="50"/>
      <c r="HP179" s="50"/>
      <c r="HQ179" s="50"/>
      <c r="HR179" s="50"/>
      <c r="HS179" s="50"/>
      <c r="HT179" s="50"/>
      <c r="HU179" s="50"/>
      <c r="HV179" s="50"/>
      <c r="HW179" s="50"/>
      <c r="HX179" s="50"/>
      <c r="HY179" s="50"/>
      <c r="HZ179" s="50"/>
      <c r="IA179" s="50"/>
      <c r="IB179" s="50"/>
      <c r="IC179" s="50"/>
      <c r="ID179" s="50"/>
      <c r="IE179" s="50"/>
      <c r="IF179" s="50"/>
      <c r="IG179" s="50"/>
      <c r="IH179" s="50"/>
    </row>
    <row r="180">
      <c r="A180" s="89" t="s">
        <v>399</v>
      </c>
      <c r="B180" s="86" t="s">
        <v>237</v>
      </c>
      <c r="C180" s="83" t="s">
        <v>6</v>
      </c>
      <c r="D180" s="87">
        <v>1161.0</v>
      </c>
      <c r="E180" s="48" t="s">
        <v>400</v>
      </c>
      <c r="F180" s="62">
        <v>374.42</v>
      </c>
      <c r="G180" s="49">
        <f t="shared" ref="G180:G182" si="16">E180*F180</f>
        <v>114198.1</v>
      </c>
      <c r="H180" s="41"/>
      <c r="I180" s="42"/>
      <c r="J180" s="43"/>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0"/>
      <c r="CT180" s="50"/>
      <c r="CU180" s="50"/>
      <c r="CV180" s="50"/>
      <c r="CW180" s="50"/>
      <c r="CX180" s="50"/>
      <c r="CY180" s="50"/>
      <c r="CZ180" s="50"/>
      <c r="DA180" s="50"/>
      <c r="DB180" s="50"/>
      <c r="DC180" s="50"/>
      <c r="DD180" s="50"/>
      <c r="DE180" s="50"/>
      <c r="DF180" s="50"/>
      <c r="DG180" s="50"/>
      <c r="DH180" s="50"/>
      <c r="DI180" s="50"/>
      <c r="DJ180" s="50"/>
      <c r="DK180" s="50"/>
      <c r="DL180" s="50"/>
      <c r="DM180" s="50"/>
      <c r="DN180" s="50"/>
      <c r="DO180" s="50"/>
      <c r="DP180" s="50"/>
      <c r="DQ180" s="50"/>
      <c r="DR180" s="50"/>
      <c r="DS180" s="50"/>
      <c r="DT180" s="50"/>
      <c r="DU180" s="50"/>
      <c r="DV180" s="50"/>
      <c r="DW180" s="50"/>
      <c r="DX180" s="50"/>
      <c r="DY180" s="50"/>
      <c r="DZ180" s="50"/>
      <c r="EA180" s="50"/>
      <c r="EB180" s="50"/>
      <c r="EC180" s="50"/>
      <c r="ED180" s="50"/>
      <c r="EE180" s="50"/>
      <c r="EF180" s="50"/>
      <c r="EG180" s="50"/>
      <c r="EH180" s="50"/>
      <c r="EI180" s="50"/>
      <c r="EJ180" s="50"/>
      <c r="EK180" s="50"/>
      <c r="EL180" s="50"/>
      <c r="EM180" s="50"/>
      <c r="EN180" s="50"/>
      <c r="EO180" s="50"/>
      <c r="EP180" s="50"/>
      <c r="EQ180" s="50"/>
      <c r="ER180" s="50"/>
      <c r="ES180" s="50"/>
      <c r="ET180" s="50"/>
      <c r="EU180" s="50"/>
      <c r="EV180" s="50"/>
      <c r="EW180" s="50"/>
      <c r="EX180" s="50"/>
      <c r="EY180" s="50"/>
      <c r="EZ180" s="50"/>
      <c r="FA180" s="50"/>
      <c r="FB180" s="50"/>
      <c r="FC180" s="50"/>
      <c r="FD180" s="50"/>
      <c r="FE180" s="50"/>
      <c r="FF180" s="50"/>
      <c r="FG180" s="50"/>
      <c r="FH180" s="50"/>
      <c r="FI180" s="50"/>
      <c r="FJ180" s="50"/>
      <c r="FK180" s="50"/>
      <c r="FL180" s="50"/>
      <c r="FM180" s="50"/>
      <c r="FN180" s="50"/>
      <c r="FO180" s="50"/>
      <c r="FP180" s="50"/>
      <c r="FQ180" s="50"/>
      <c r="FR180" s="50"/>
      <c r="FS180" s="50"/>
      <c r="FT180" s="50"/>
      <c r="FU180" s="50"/>
      <c r="FV180" s="50"/>
      <c r="FW180" s="50"/>
      <c r="FX180" s="50"/>
      <c r="FY180" s="50"/>
      <c r="FZ180" s="50"/>
      <c r="GA180" s="50"/>
      <c r="GB180" s="50"/>
      <c r="GC180" s="50"/>
      <c r="GD180" s="50"/>
      <c r="GE180" s="50"/>
      <c r="GF180" s="50"/>
      <c r="GG180" s="50"/>
      <c r="GH180" s="50"/>
      <c r="GI180" s="50"/>
      <c r="GJ180" s="50"/>
      <c r="GK180" s="50"/>
      <c r="GL180" s="50"/>
      <c r="GM180" s="50"/>
      <c r="GN180" s="50"/>
      <c r="GO180" s="50"/>
      <c r="GP180" s="50"/>
      <c r="GQ180" s="50"/>
      <c r="GR180" s="50"/>
      <c r="GS180" s="50"/>
      <c r="GT180" s="50"/>
      <c r="GU180" s="50"/>
      <c r="GV180" s="50"/>
      <c r="GW180" s="50"/>
      <c r="GX180" s="50"/>
      <c r="GY180" s="50"/>
      <c r="GZ180" s="50"/>
      <c r="HA180" s="50"/>
      <c r="HB180" s="50"/>
      <c r="HC180" s="50"/>
      <c r="HD180" s="50"/>
      <c r="HE180" s="50"/>
      <c r="HF180" s="50"/>
      <c r="HG180" s="50"/>
      <c r="HH180" s="50"/>
      <c r="HI180" s="50"/>
      <c r="HJ180" s="50"/>
      <c r="HK180" s="50"/>
      <c r="HL180" s="50"/>
      <c r="HM180" s="50"/>
      <c r="HN180" s="50"/>
      <c r="HO180" s="50"/>
      <c r="HP180" s="50"/>
      <c r="HQ180" s="50"/>
      <c r="HR180" s="50"/>
      <c r="HS180" s="50"/>
      <c r="HT180" s="50"/>
      <c r="HU180" s="50"/>
      <c r="HV180" s="50"/>
      <c r="HW180" s="50"/>
      <c r="HX180" s="50"/>
      <c r="HY180" s="50"/>
      <c r="HZ180" s="50"/>
      <c r="IA180" s="50"/>
      <c r="IB180" s="50"/>
      <c r="IC180" s="50"/>
      <c r="ID180" s="50"/>
      <c r="IE180" s="50"/>
      <c r="IF180" s="50"/>
      <c r="IG180" s="50"/>
      <c r="IH180" s="50"/>
    </row>
    <row r="181">
      <c r="A181" s="89" t="s">
        <v>401</v>
      </c>
      <c r="B181" s="86" t="s">
        <v>402</v>
      </c>
      <c r="C181" s="83" t="s">
        <v>6</v>
      </c>
      <c r="D181" s="83">
        <v>128.0</v>
      </c>
      <c r="E181" s="48" t="s">
        <v>403</v>
      </c>
      <c r="F181" s="62">
        <v>823.64</v>
      </c>
      <c r="G181" s="49">
        <f t="shared" si="16"/>
        <v>38711.08</v>
      </c>
      <c r="H181" s="41"/>
      <c r="I181" s="42"/>
      <c r="J181" s="43"/>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50"/>
      <c r="BI181" s="50"/>
      <c r="BJ181" s="50"/>
      <c r="BK181" s="50"/>
      <c r="BL181" s="50"/>
      <c r="BM181" s="50"/>
      <c r="BN181" s="50"/>
      <c r="BO181" s="50"/>
      <c r="BP181" s="50"/>
      <c r="BQ181" s="50"/>
      <c r="BR181" s="50"/>
      <c r="BS181" s="50"/>
      <c r="BT181" s="50"/>
      <c r="BU181" s="50"/>
      <c r="BV181" s="50"/>
      <c r="BW181" s="50"/>
      <c r="BX181" s="50"/>
      <c r="BY181" s="50"/>
      <c r="BZ181" s="50"/>
      <c r="CA181" s="50"/>
      <c r="CB181" s="50"/>
      <c r="CC181" s="50"/>
      <c r="CD181" s="50"/>
      <c r="CE181" s="50"/>
      <c r="CF181" s="50"/>
      <c r="CG181" s="50"/>
      <c r="CH181" s="50"/>
      <c r="CI181" s="50"/>
      <c r="CJ181" s="50"/>
      <c r="CK181" s="50"/>
      <c r="CL181" s="50"/>
      <c r="CM181" s="50"/>
      <c r="CN181" s="50"/>
      <c r="CO181" s="50"/>
      <c r="CP181" s="50"/>
      <c r="CQ181" s="50"/>
      <c r="CR181" s="50"/>
      <c r="CS181" s="50"/>
      <c r="CT181" s="50"/>
      <c r="CU181" s="50"/>
      <c r="CV181" s="50"/>
      <c r="CW181" s="50"/>
      <c r="CX181" s="50"/>
      <c r="CY181" s="50"/>
      <c r="CZ181" s="50"/>
      <c r="DA181" s="50"/>
      <c r="DB181" s="50"/>
      <c r="DC181" s="50"/>
      <c r="DD181" s="50"/>
      <c r="DE181" s="50"/>
      <c r="DF181" s="50"/>
      <c r="DG181" s="50"/>
      <c r="DH181" s="50"/>
      <c r="DI181" s="50"/>
      <c r="DJ181" s="50"/>
      <c r="DK181" s="50"/>
      <c r="DL181" s="50"/>
      <c r="DM181" s="50"/>
      <c r="DN181" s="50"/>
      <c r="DO181" s="50"/>
      <c r="DP181" s="50"/>
      <c r="DQ181" s="50"/>
      <c r="DR181" s="50"/>
      <c r="DS181" s="50"/>
      <c r="DT181" s="50"/>
      <c r="DU181" s="50"/>
      <c r="DV181" s="50"/>
      <c r="DW181" s="50"/>
      <c r="DX181" s="50"/>
      <c r="DY181" s="50"/>
      <c r="DZ181" s="50"/>
      <c r="EA181" s="50"/>
      <c r="EB181" s="50"/>
      <c r="EC181" s="50"/>
      <c r="ED181" s="50"/>
      <c r="EE181" s="50"/>
      <c r="EF181" s="50"/>
      <c r="EG181" s="50"/>
      <c r="EH181" s="50"/>
      <c r="EI181" s="50"/>
      <c r="EJ181" s="50"/>
      <c r="EK181" s="50"/>
      <c r="EL181" s="50"/>
      <c r="EM181" s="50"/>
      <c r="EN181" s="50"/>
      <c r="EO181" s="50"/>
      <c r="EP181" s="50"/>
      <c r="EQ181" s="50"/>
      <c r="ER181" s="50"/>
      <c r="ES181" s="50"/>
      <c r="ET181" s="50"/>
      <c r="EU181" s="50"/>
      <c r="EV181" s="50"/>
      <c r="EW181" s="50"/>
      <c r="EX181" s="50"/>
      <c r="EY181" s="50"/>
      <c r="EZ181" s="50"/>
      <c r="FA181" s="50"/>
      <c r="FB181" s="50"/>
      <c r="FC181" s="50"/>
      <c r="FD181" s="50"/>
      <c r="FE181" s="50"/>
      <c r="FF181" s="50"/>
      <c r="FG181" s="50"/>
      <c r="FH181" s="50"/>
      <c r="FI181" s="50"/>
      <c r="FJ181" s="50"/>
      <c r="FK181" s="50"/>
      <c r="FL181" s="50"/>
      <c r="FM181" s="50"/>
      <c r="FN181" s="50"/>
      <c r="FO181" s="50"/>
      <c r="FP181" s="50"/>
      <c r="FQ181" s="50"/>
      <c r="FR181" s="50"/>
      <c r="FS181" s="50"/>
      <c r="FT181" s="50"/>
      <c r="FU181" s="50"/>
      <c r="FV181" s="50"/>
      <c r="FW181" s="50"/>
      <c r="FX181" s="50"/>
      <c r="FY181" s="50"/>
      <c r="FZ181" s="50"/>
      <c r="GA181" s="50"/>
      <c r="GB181" s="50"/>
      <c r="GC181" s="50"/>
      <c r="GD181" s="50"/>
      <c r="GE181" s="50"/>
      <c r="GF181" s="50"/>
      <c r="GG181" s="50"/>
      <c r="GH181" s="50"/>
      <c r="GI181" s="50"/>
      <c r="GJ181" s="50"/>
      <c r="GK181" s="50"/>
      <c r="GL181" s="50"/>
      <c r="GM181" s="50"/>
      <c r="GN181" s="50"/>
      <c r="GO181" s="50"/>
      <c r="GP181" s="50"/>
      <c r="GQ181" s="50"/>
      <c r="GR181" s="50"/>
      <c r="GS181" s="50"/>
      <c r="GT181" s="50"/>
      <c r="GU181" s="50"/>
      <c r="GV181" s="50"/>
      <c r="GW181" s="50"/>
      <c r="GX181" s="50"/>
      <c r="GY181" s="50"/>
      <c r="GZ181" s="50"/>
      <c r="HA181" s="50"/>
      <c r="HB181" s="50"/>
      <c r="HC181" s="50"/>
      <c r="HD181" s="50"/>
      <c r="HE181" s="50"/>
      <c r="HF181" s="50"/>
      <c r="HG181" s="50"/>
      <c r="HH181" s="50"/>
      <c r="HI181" s="50"/>
      <c r="HJ181" s="50"/>
      <c r="HK181" s="50"/>
      <c r="HL181" s="50"/>
      <c r="HM181" s="50"/>
      <c r="HN181" s="50"/>
      <c r="HO181" s="50"/>
      <c r="HP181" s="50"/>
      <c r="HQ181" s="50"/>
      <c r="HR181" s="50"/>
      <c r="HS181" s="50"/>
      <c r="HT181" s="50"/>
      <c r="HU181" s="50"/>
      <c r="HV181" s="50"/>
      <c r="HW181" s="50"/>
      <c r="HX181" s="50"/>
      <c r="HY181" s="50"/>
      <c r="HZ181" s="50"/>
      <c r="IA181" s="50"/>
      <c r="IB181" s="50"/>
      <c r="IC181" s="50"/>
      <c r="ID181" s="50"/>
      <c r="IE181" s="50"/>
      <c r="IF181" s="50"/>
      <c r="IG181" s="50"/>
      <c r="IH181" s="50"/>
    </row>
    <row r="182">
      <c r="A182" s="89" t="s">
        <v>404</v>
      </c>
      <c r="B182" s="86" t="s">
        <v>405</v>
      </c>
      <c r="C182" s="83" t="s">
        <v>45</v>
      </c>
      <c r="D182" s="83">
        <v>50.0</v>
      </c>
      <c r="E182" s="48" t="s">
        <v>406</v>
      </c>
      <c r="F182" s="62">
        <v>409.31</v>
      </c>
      <c r="G182" s="49">
        <f t="shared" si="16"/>
        <v>5480.6609</v>
      </c>
      <c r="H182" s="41"/>
      <c r="I182" s="42"/>
      <c r="J182" s="43"/>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c r="BN182" s="50"/>
      <c r="BO182" s="50"/>
      <c r="BP182" s="50"/>
      <c r="BQ182" s="50"/>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c r="CP182" s="50"/>
      <c r="CQ182" s="50"/>
      <c r="CR182" s="50"/>
      <c r="CS182" s="50"/>
      <c r="CT182" s="50"/>
      <c r="CU182" s="50"/>
      <c r="CV182" s="50"/>
      <c r="CW182" s="50"/>
      <c r="CX182" s="50"/>
      <c r="CY182" s="50"/>
      <c r="CZ182" s="50"/>
      <c r="DA182" s="50"/>
      <c r="DB182" s="50"/>
      <c r="DC182" s="50"/>
      <c r="DD182" s="50"/>
      <c r="DE182" s="50"/>
      <c r="DF182" s="50"/>
      <c r="DG182" s="50"/>
      <c r="DH182" s="50"/>
      <c r="DI182" s="50"/>
      <c r="DJ182" s="50"/>
      <c r="DK182" s="50"/>
      <c r="DL182" s="50"/>
      <c r="DM182" s="50"/>
      <c r="DN182" s="50"/>
      <c r="DO182" s="50"/>
      <c r="DP182" s="50"/>
      <c r="DQ182" s="50"/>
      <c r="DR182" s="50"/>
      <c r="DS182" s="50"/>
      <c r="DT182" s="50"/>
      <c r="DU182" s="50"/>
      <c r="DV182" s="50"/>
      <c r="DW182" s="50"/>
      <c r="DX182" s="50"/>
      <c r="DY182" s="50"/>
      <c r="DZ182" s="50"/>
      <c r="EA182" s="50"/>
      <c r="EB182" s="50"/>
      <c r="EC182" s="50"/>
      <c r="ED182" s="50"/>
      <c r="EE182" s="50"/>
      <c r="EF182" s="50"/>
      <c r="EG182" s="50"/>
      <c r="EH182" s="50"/>
      <c r="EI182" s="50"/>
      <c r="EJ182" s="50"/>
      <c r="EK182" s="50"/>
      <c r="EL182" s="50"/>
      <c r="EM182" s="50"/>
      <c r="EN182" s="50"/>
      <c r="EO182" s="50"/>
      <c r="EP182" s="50"/>
      <c r="EQ182" s="50"/>
      <c r="ER182" s="50"/>
      <c r="ES182" s="50"/>
      <c r="ET182" s="50"/>
      <c r="EU182" s="50"/>
      <c r="EV182" s="50"/>
      <c r="EW182" s="50"/>
      <c r="EX182" s="50"/>
      <c r="EY182" s="50"/>
      <c r="EZ182" s="50"/>
      <c r="FA182" s="50"/>
      <c r="FB182" s="50"/>
      <c r="FC182" s="50"/>
      <c r="FD182" s="50"/>
      <c r="FE182" s="50"/>
      <c r="FF182" s="50"/>
      <c r="FG182" s="50"/>
      <c r="FH182" s="50"/>
      <c r="FI182" s="50"/>
      <c r="FJ182" s="50"/>
      <c r="FK182" s="50"/>
      <c r="FL182" s="50"/>
      <c r="FM182" s="50"/>
      <c r="FN182" s="50"/>
      <c r="FO182" s="50"/>
      <c r="FP182" s="50"/>
      <c r="FQ182" s="50"/>
      <c r="FR182" s="50"/>
      <c r="FS182" s="50"/>
      <c r="FT182" s="50"/>
      <c r="FU182" s="50"/>
      <c r="FV182" s="50"/>
      <c r="FW182" s="50"/>
      <c r="FX182" s="50"/>
      <c r="FY182" s="50"/>
      <c r="FZ182" s="50"/>
      <c r="GA182" s="50"/>
      <c r="GB182" s="50"/>
      <c r="GC182" s="50"/>
      <c r="GD182" s="50"/>
      <c r="GE182" s="50"/>
      <c r="GF182" s="50"/>
      <c r="GG182" s="50"/>
      <c r="GH182" s="50"/>
      <c r="GI182" s="50"/>
      <c r="GJ182" s="50"/>
      <c r="GK182" s="50"/>
      <c r="GL182" s="50"/>
      <c r="GM182" s="50"/>
      <c r="GN182" s="50"/>
      <c r="GO182" s="50"/>
      <c r="GP182" s="50"/>
      <c r="GQ182" s="50"/>
      <c r="GR182" s="50"/>
      <c r="GS182" s="50"/>
      <c r="GT182" s="50"/>
      <c r="GU182" s="50"/>
      <c r="GV182" s="50"/>
      <c r="GW182" s="50"/>
      <c r="GX182" s="50"/>
      <c r="GY182" s="50"/>
      <c r="GZ182" s="50"/>
      <c r="HA182" s="50"/>
      <c r="HB182" s="50"/>
      <c r="HC182" s="50"/>
      <c r="HD182" s="50"/>
      <c r="HE182" s="50"/>
      <c r="HF182" s="50"/>
      <c r="HG182" s="50"/>
      <c r="HH182" s="50"/>
      <c r="HI182" s="50"/>
      <c r="HJ182" s="50"/>
      <c r="HK182" s="50"/>
      <c r="HL182" s="50"/>
      <c r="HM182" s="50"/>
      <c r="HN182" s="50"/>
      <c r="HO182" s="50"/>
      <c r="HP182" s="50"/>
      <c r="HQ182" s="50"/>
      <c r="HR182" s="50"/>
      <c r="HS182" s="50"/>
      <c r="HT182" s="50"/>
      <c r="HU182" s="50"/>
      <c r="HV182" s="50"/>
      <c r="HW182" s="50"/>
      <c r="HX182" s="50"/>
      <c r="HY182" s="50"/>
      <c r="HZ182" s="50"/>
      <c r="IA182" s="50"/>
      <c r="IB182" s="50"/>
      <c r="IC182" s="50"/>
      <c r="ID182" s="50"/>
      <c r="IE182" s="50"/>
      <c r="IF182" s="50"/>
      <c r="IG182" s="50"/>
      <c r="IH182" s="50"/>
    </row>
    <row r="183">
      <c r="A183" s="75" t="s">
        <v>407</v>
      </c>
      <c r="B183" s="29" t="s">
        <v>158</v>
      </c>
      <c r="C183" s="30"/>
      <c r="D183" s="31"/>
      <c r="E183" s="78"/>
      <c r="F183" s="78"/>
      <c r="G183" s="34">
        <f>SUM(G184)</f>
        <v>1312.62</v>
      </c>
      <c r="H183" s="42"/>
      <c r="I183" s="42"/>
      <c r="J183" s="43"/>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50"/>
      <c r="BM183" s="50"/>
      <c r="BN183" s="50"/>
      <c r="BO183" s="50"/>
      <c r="BP183" s="50"/>
      <c r="BQ183" s="50"/>
      <c r="BR183" s="50"/>
      <c r="BS183" s="50"/>
      <c r="BT183" s="50"/>
      <c r="BU183" s="50"/>
      <c r="BV183" s="50"/>
      <c r="BW183" s="50"/>
      <c r="BX183" s="50"/>
      <c r="BY183" s="50"/>
      <c r="BZ183" s="50"/>
      <c r="CA183" s="50"/>
      <c r="CB183" s="50"/>
      <c r="CC183" s="50"/>
      <c r="CD183" s="50"/>
      <c r="CE183" s="50"/>
      <c r="CF183" s="50"/>
      <c r="CG183" s="50"/>
      <c r="CH183" s="50"/>
      <c r="CI183" s="50"/>
      <c r="CJ183" s="50"/>
      <c r="CK183" s="50"/>
      <c r="CL183" s="50"/>
      <c r="CM183" s="50"/>
      <c r="CN183" s="50"/>
      <c r="CO183" s="50"/>
      <c r="CP183" s="50"/>
      <c r="CQ183" s="50"/>
      <c r="CR183" s="50"/>
      <c r="CS183" s="50"/>
      <c r="CT183" s="50"/>
      <c r="CU183" s="50"/>
      <c r="CV183" s="50"/>
      <c r="CW183" s="50"/>
      <c r="CX183" s="50"/>
      <c r="CY183" s="50"/>
      <c r="CZ183" s="50"/>
      <c r="DA183" s="50"/>
      <c r="DB183" s="50"/>
      <c r="DC183" s="50"/>
      <c r="DD183" s="50"/>
      <c r="DE183" s="50"/>
      <c r="DF183" s="50"/>
      <c r="DG183" s="50"/>
      <c r="DH183" s="50"/>
      <c r="DI183" s="50"/>
      <c r="DJ183" s="50"/>
      <c r="DK183" s="50"/>
      <c r="DL183" s="50"/>
      <c r="DM183" s="50"/>
      <c r="DN183" s="50"/>
      <c r="DO183" s="50"/>
      <c r="DP183" s="50"/>
      <c r="DQ183" s="50"/>
      <c r="DR183" s="50"/>
      <c r="DS183" s="50"/>
      <c r="DT183" s="50"/>
      <c r="DU183" s="50"/>
      <c r="DV183" s="50"/>
      <c r="DW183" s="50"/>
      <c r="DX183" s="50"/>
      <c r="DY183" s="50"/>
      <c r="DZ183" s="50"/>
      <c r="EA183" s="50"/>
      <c r="EB183" s="50"/>
      <c r="EC183" s="50"/>
      <c r="ED183" s="50"/>
      <c r="EE183" s="50"/>
      <c r="EF183" s="50"/>
      <c r="EG183" s="50"/>
      <c r="EH183" s="50"/>
      <c r="EI183" s="50"/>
      <c r="EJ183" s="50"/>
      <c r="EK183" s="50"/>
      <c r="EL183" s="50"/>
      <c r="EM183" s="50"/>
      <c r="EN183" s="50"/>
      <c r="EO183" s="50"/>
      <c r="EP183" s="50"/>
      <c r="EQ183" s="50"/>
      <c r="ER183" s="50"/>
      <c r="ES183" s="50"/>
      <c r="ET183" s="50"/>
      <c r="EU183" s="50"/>
      <c r="EV183" s="50"/>
      <c r="EW183" s="50"/>
      <c r="EX183" s="50"/>
      <c r="EY183" s="50"/>
      <c r="EZ183" s="50"/>
      <c r="FA183" s="50"/>
      <c r="FB183" s="50"/>
      <c r="FC183" s="50"/>
      <c r="FD183" s="50"/>
      <c r="FE183" s="50"/>
      <c r="FF183" s="50"/>
      <c r="FG183" s="50"/>
      <c r="FH183" s="50"/>
      <c r="FI183" s="50"/>
      <c r="FJ183" s="50"/>
      <c r="FK183" s="50"/>
      <c r="FL183" s="50"/>
      <c r="FM183" s="50"/>
      <c r="FN183" s="50"/>
      <c r="FO183" s="50"/>
      <c r="FP183" s="50"/>
      <c r="FQ183" s="50"/>
      <c r="FR183" s="50"/>
      <c r="FS183" s="50"/>
      <c r="FT183" s="50"/>
      <c r="FU183" s="50"/>
      <c r="FV183" s="50"/>
      <c r="FW183" s="50"/>
      <c r="FX183" s="50"/>
      <c r="FY183" s="50"/>
      <c r="FZ183" s="50"/>
      <c r="GA183" s="50"/>
      <c r="GB183" s="50"/>
      <c r="GC183" s="50"/>
      <c r="GD183" s="50"/>
      <c r="GE183" s="50"/>
      <c r="GF183" s="50"/>
      <c r="GG183" s="50"/>
      <c r="GH183" s="50"/>
      <c r="GI183" s="50"/>
      <c r="GJ183" s="50"/>
      <c r="GK183" s="50"/>
      <c r="GL183" s="50"/>
      <c r="GM183" s="50"/>
      <c r="GN183" s="50"/>
      <c r="GO183" s="50"/>
      <c r="GP183" s="50"/>
      <c r="GQ183" s="50"/>
      <c r="GR183" s="50"/>
      <c r="GS183" s="50"/>
      <c r="GT183" s="50"/>
      <c r="GU183" s="50"/>
      <c r="GV183" s="50"/>
      <c r="GW183" s="50"/>
      <c r="GX183" s="50"/>
      <c r="GY183" s="50"/>
      <c r="GZ183" s="50"/>
      <c r="HA183" s="50"/>
      <c r="HB183" s="50"/>
      <c r="HC183" s="50"/>
      <c r="HD183" s="50"/>
      <c r="HE183" s="50"/>
      <c r="HF183" s="50"/>
      <c r="HG183" s="50"/>
      <c r="HH183" s="50"/>
      <c r="HI183" s="50"/>
      <c r="HJ183" s="50"/>
      <c r="HK183" s="50"/>
      <c r="HL183" s="50"/>
      <c r="HM183" s="50"/>
      <c r="HN183" s="50"/>
      <c r="HO183" s="50"/>
      <c r="HP183" s="50"/>
      <c r="HQ183" s="50"/>
      <c r="HR183" s="50"/>
      <c r="HS183" s="50"/>
      <c r="HT183" s="50"/>
      <c r="HU183" s="50"/>
      <c r="HV183" s="50"/>
      <c r="HW183" s="50"/>
      <c r="HX183" s="50"/>
      <c r="HY183" s="50"/>
      <c r="HZ183" s="50"/>
      <c r="IA183" s="50"/>
      <c r="IB183" s="50"/>
      <c r="IC183" s="50"/>
      <c r="ID183" s="50"/>
      <c r="IE183" s="50"/>
      <c r="IF183" s="50"/>
      <c r="IG183" s="50"/>
      <c r="IH183" s="50"/>
    </row>
    <row r="184">
      <c r="A184" s="98" t="s">
        <v>408</v>
      </c>
      <c r="B184" s="95" t="s">
        <v>319</v>
      </c>
      <c r="C184" s="72" t="s">
        <v>6</v>
      </c>
      <c r="D184" s="73">
        <v>1289.0</v>
      </c>
      <c r="E184" s="38" t="s">
        <v>409</v>
      </c>
      <c r="F184" s="62">
        <v>3.93</v>
      </c>
      <c r="G184" s="49">
        <f>E184*F184</f>
        <v>1312.62</v>
      </c>
      <c r="H184" s="41"/>
      <c r="I184" s="42"/>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c r="EG184" s="43"/>
      <c r="EH184" s="43"/>
      <c r="EI184" s="43"/>
      <c r="EJ184" s="43"/>
      <c r="EK184" s="43"/>
      <c r="EL184" s="43"/>
      <c r="EM184" s="43"/>
      <c r="EN184" s="43"/>
      <c r="EO184" s="43"/>
      <c r="EP184" s="43"/>
      <c r="EQ184" s="43"/>
      <c r="ER184" s="43"/>
      <c r="ES184" s="43"/>
      <c r="ET184" s="43"/>
      <c r="EU184" s="43"/>
      <c r="EV184" s="43"/>
      <c r="EW184" s="43"/>
      <c r="EX184" s="43"/>
      <c r="EY184" s="43"/>
      <c r="EZ184" s="43"/>
      <c r="FA184" s="43"/>
      <c r="FB184" s="43"/>
      <c r="FC184" s="43"/>
      <c r="FD184" s="43"/>
      <c r="FE184" s="43"/>
      <c r="FF184" s="43"/>
      <c r="FG184" s="43"/>
      <c r="FH184" s="43"/>
      <c r="FI184" s="43"/>
      <c r="FJ184" s="43"/>
      <c r="FK184" s="43"/>
      <c r="FL184" s="43"/>
      <c r="FM184" s="43"/>
      <c r="FN184" s="43"/>
      <c r="FO184" s="43"/>
      <c r="FP184" s="43"/>
      <c r="FQ184" s="43"/>
      <c r="FR184" s="43"/>
      <c r="FS184" s="43"/>
      <c r="FT184" s="43"/>
      <c r="FU184" s="43"/>
      <c r="FV184" s="43"/>
      <c r="FW184" s="43"/>
      <c r="FX184" s="43"/>
      <c r="FY184" s="43"/>
      <c r="FZ184" s="43"/>
      <c r="GA184" s="43"/>
      <c r="GB184" s="43"/>
      <c r="GC184" s="43"/>
      <c r="GD184" s="43"/>
      <c r="GE184" s="43"/>
      <c r="GF184" s="43"/>
      <c r="GG184" s="43"/>
      <c r="GH184" s="43"/>
      <c r="GI184" s="43"/>
      <c r="GJ184" s="43"/>
      <c r="GK184" s="43"/>
      <c r="GL184" s="43"/>
      <c r="GM184" s="43"/>
      <c r="GN184" s="43"/>
      <c r="GO184" s="43"/>
      <c r="GP184" s="43"/>
      <c r="GQ184" s="43"/>
      <c r="GR184" s="43"/>
      <c r="GS184" s="43"/>
      <c r="GT184" s="43"/>
      <c r="GU184" s="43"/>
      <c r="GV184" s="43"/>
      <c r="GW184" s="43"/>
      <c r="GX184" s="43"/>
      <c r="GY184" s="43"/>
      <c r="GZ184" s="43"/>
      <c r="HA184" s="43"/>
      <c r="HB184" s="43"/>
      <c r="HC184" s="43"/>
      <c r="HD184" s="43"/>
      <c r="HE184" s="43"/>
      <c r="HF184" s="43"/>
      <c r="HG184" s="43"/>
      <c r="HH184" s="43"/>
      <c r="HI184" s="43"/>
      <c r="HJ184" s="43"/>
      <c r="HK184" s="43"/>
      <c r="HL184" s="43"/>
      <c r="HM184" s="43"/>
      <c r="HN184" s="43"/>
      <c r="HO184" s="43"/>
      <c r="HP184" s="43"/>
      <c r="HQ184" s="43"/>
      <c r="HR184" s="43"/>
      <c r="HS184" s="43"/>
      <c r="HT184" s="43"/>
      <c r="HU184" s="43"/>
      <c r="HV184" s="43"/>
      <c r="HW184" s="43"/>
      <c r="HX184" s="43"/>
      <c r="HY184" s="43"/>
      <c r="HZ184" s="43"/>
      <c r="IA184" s="43"/>
      <c r="IB184" s="43"/>
      <c r="IC184" s="43"/>
      <c r="ID184" s="43"/>
      <c r="IE184" s="43"/>
      <c r="IF184" s="43"/>
      <c r="IG184" s="43"/>
      <c r="IH184" s="43"/>
    </row>
    <row r="185">
      <c r="A185" s="99" t="s">
        <v>410</v>
      </c>
      <c r="B185" s="2"/>
      <c r="C185" s="2"/>
      <c r="D185" s="2"/>
      <c r="E185" s="2"/>
      <c r="F185" s="12"/>
      <c r="G185" s="100">
        <f>SUM(G11+G13+G22+G69+G107+G135+G138)</f>
        <v>7765577.716</v>
      </c>
      <c r="H185" s="42"/>
      <c r="I185" s="42"/>
      <c r="J185" s="43"/>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c r="BL185" s="50"/>
      <c r="BM185" s="50"/>
      <c r="BN185" s="50"/>
      <c r="BO185" s="50"/>
      <c r="BP185" s="50"/>
      <c r="BQ185" s="50"/>
      <c r="BR185" s="50"/>
      <c r="BS185" s="50"/>
      <c r="BT185" s="50"/>
      <c r="BU185" s="50"/>
      <c r="BV185" s="50"/>
      <c r="BW185" s="50"/>
      <c r="BX185" s="50"/>
      <c r="BY185" s="50"/>
      <c r="BZ185" s="50"/>
      <c r="CA185" s="50"/>
      <c r="CB185" s="50"/>
      <c r="CC185" s="50"/>
      <c r="CD185" s="50"/>
      <c r="CE185" s="50"/>
      <c r="CF185" s="50"/>
      <c r="CG185" s="50"/>
      <c r="CH185" s="50"/>
      <c r="CI185" s="50"/>
      <c r="CJ185" s="50"/>
      <c r="CK185" s="50"/>
      <c r="CL185" s="50"/>
      <c r="CM185" s="50"/>
      <c r="CN185" s="50"/>
      <c r="CO185" s="50"/>
      <c r="CP185" s="50"/>
      <c r="CQ185" s="50"/>
      <c r="CR185" s="50"/>
      <c r="CS185" s="50"/>
      <c r="CT185" s="50"/>
      <c r="CU185" s="50"/>
      <c r="CV185" s="50"/>
      <c r="CW185" s="50"/>
      <c r="CX185" s="50"/>
      <c r="CY185" s="50"/>
      <c r="CZ185" s="50"/>
      <c r="DA185" s="50"/>
      <c r="DB185" s="50"/>
      <c r="DC185" s="50"/>
      <c r="DD185" s="50"/>
      <c r="DE185" s="50"/>
      <c r="DF185" s="50"/>
      <c r="DG185" s="50"/>
      <c r="DH185" s="50"/>
      <c r="DI185" s="50"/>
      <c r="DJ185" s="50"/>
      <c r="DK185" s="50"/>
      <c r="DL185" s="50"/>
      <c r="DM185" s="50"/>
      <c r="DN185" s="50"/>
      <c r="DO185" s="50"/>
      <c r="DP185" s="50"/>
      <c r="DQ185" s="50"/>
      <c r="DR185" s="50"/>
      <c r="DS185" s="50"/>
      <c r="DT185" s="50"/>
      <c r="DU185" s="50"/>
      <c r="DV185" s="50"/>
      <c r="DW185" s="50"/>
      <c r="DX185" s="50"/>
      <c r="DY185" s="50"/>
      <c r="DZ185" s="50"/>
      <c r="EA185" s="50"/>
      <c r="EB185" s="50"/>
      <c r="EC185" s="50"/>
      <c r="ED185" s="50"/>
      <c r="EE185" s="50"/>
      <c r="EF185" s="50"/>
      <c r="EG185" s="50"/>
      <c r="EH185" s="50"/>
      <c r="EI185" s="50"/>
      <c r="EJ185" s="50"/>
      <c r="EK185" s="50"/>
      <c r="EL185" s="50"/>
      <c r="EM185" s="50"/>
      <c r="EN185" s="50"/>
      <c r="EO185" s="50"/>
      <c r="EP185" s="50"/>
      <c r="EQ185" s="50"/>
      <c r="ER185" s="50"/>
      <c r="ES185" s="50"/>
      <c r="ET185" s="50"/>
      <c r="EU185" s="50"/>
      <c r="EV185" s="50"/>
      <c r="EW185" s="50"/>
      <c r="EX185" s="50"/>
      <c r="EY185" s="50"/>
      <c r="EZ185" s="50"/>
      <c r="FA185" s="50"/>
      <c r="FB185" s="50"/>
      <c r="FC185" s="50"/>
      <c r="FD185" s="50"/>
      <c r="FE185" s="50"/>
      <c r="FF185" s="50"/>
      <c r="FG185" s="50"/>
      <c r="FH185" s="50"/>
      <c r="FI185" s="50"/>
      <c r="FJ185" s="50"/>
      <c r="FK185" s="50"/>
      <c r="FL185" s="50"/>
      <c r="FM185" s="50"/>
      <c r="FN185" s="50"/>
      <c r="FO185" s="50"/>
      <c r="FP185" s="50"/>
      <c r="FQ185" s="50"/>
      <c r="FR185" s="50"/>
      <c r="FS185" s="50"/>
      <c r="FT185" s="50"/>
      <c r="FU185" s="50"/>
      <c r="FV185" s="50"/>
      <c r="FW185" s="50"/>
      <c r="FX185" s="50"/>
      <c r="FY185" s="50"/>
      <c r="FZ185" s="50"/>
      <c r="GA185" s="50"/>
      <c r="GB185" s="50"/>
      <c r="GC185" s="50"/>
      <c r="GD185" s="50"/>
      <c r="GE185" s="50"/>
      <c r="GF185" s="50"/>
      <c r="GG185" s="50"/>
      <c r="GH185" s="50"/>
      <c r="GI185" s="50"/>
      <c r="GJ185" s="50"/>
      <c r="GK185" s="50"/>
      <c r="GL185" s="50"/>
      <c r="GM185" s="50"/>
      <c r="GN185" s="50"/>
      <c r="GO185" s="50"/>
      <c r="GP185" s="50"/>
      <c r="GQ185" s="50"/>
      <c r="GR185" s="50"/>
      <c r="GS185" s="50"/>
      <c r="GT185" s="50"/>
      <c r="GU185" s="50"/>
      <c r="GV185" s="50"/>
      <c r="GW185" s="50"/>
      <c r="GX185" s="50"/>
      <c r="GY185" s="50"/>
      <c r="GZ185" s="50"/>
      <c r="HA185" s="50"/>
      <c r="HB185" s="50"/>
      <c r="HC185" s="50"/>
      <c r="HD185" s="50"/>
      <c r="HE185" s="50"/>
      <c r="HF185" s="50"/>
      <c r="HG185" s="50"/>
      <c r="HH185" s="50"/>
      <c r="HI185" s="50"/>
      <c r="HJ185" s="50"/>
      <c r="HK185" s="50"/>
      <c r="HL185" s="50"/>
      <c r="HM185" s="50"/>
      <c r="HN185" s="50"/>
      <c r="HO185" s="50"/>
      <c r="HP185" s="50"/>
      <c r="HQ185" s="50"/>
      <c r="HR185" s="50"/>
      <c r="HS185" s="50"/>
      <c r="HT185" s="50"/>
      <c r="HU185" s="50"/>
      <c r="HV185" s="50"/>
      <c r="HW185" s="50"/>
      <c r="HX185" s="50"/>
      <c r="HY185" s="50"/>
      <c r="HZ185" s="50"/>
      <c r="IA185" s="50"/>
      <c r="IB185" s="50"/>
      <c r="IC185" s="50"/>
      <c r="ID185" s="50"/>
      <c r="IE185" s="50"/>
      <c r="IF185" s="50"/>
      <c r="IG185" s="50"/>
      <c r="IH185" s="50"/>
    </row>
    <row r="186">
      <c r="A186" s="99" t="s">
        <v>411</v>
      </c>
      <c r="B186" s="2"/>
      <c r="C186" s="2"/>
      <c r="D186" s="2"/>
      <c r="E186" s="2"/>
      <c r="F186" s="12"/>
      <c r="G186" s="100">
        <v>73010.46</v>
      </c>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c r="FS186" s="3"/>
      <c r="FT186" s="3"/>
      <c r="FU186" s="3"/>
      <c r="FV186" s="3"/>
      <c r="FW186" s="3"/>
      <c r="FX186" s="3"/>
      <c r="FY186" s="3"/>
      <c r="FZ186" s="3"/>
      <c r="GA186" s="3"/>
      <c r="GB186" s="3"/>
      <c r="GC186" s="3"/>
      <c r="GD186" s="3"/>
      <c r="GE186" s="3"/>
      <c r="GF186" s="3"/>
      <c r="GG186" s="3"/>
      <c r="GH186" s="3"/>
      <c r="GI186" s="3"/>
      <c r="GJ186" s="3"/>
      <c r="GK186" s="3"/>
      <c r="GL186" s="3"/>
      <c r="GM186" s="3"/>
      <c r="GN186" s="3"/>
      <c r="GO186" s="3"/>
      <c r="GP186" s="3"/>
      <c r="GQ186" s="3"/>
      <c r="GR186" s="3"/>
      <c r="GS186" s="3"/>
      <c r="GT186" s="3"/>
      <c r="GU186" s="3"/>
      <c r="GV186" s="3"/>
      <c r="GW186" s="3"/>
      <c r="GX186" s="3"/>
      <c r="GY186" s="3"/>
      <c r="GZ186" s="3"/>
      <c r="HA186" s="3"/>
      <c r="HB186" s="3"/>
      <c r="HC186" s="3"/>
      <c r="HD186" s="3"/>
      <c r="HE186" s="3"/>
      <c r="HF186" s="3"/>
      <c r="HG186" s="3"/>
      <c r="HH186" s="3"/>
      <c r="HI186" s="3"/>
      <c r="HJ186" s="3"/>
      <c r="HK186" s="3"/>
      <c r="HL186" s="3"/>
      <c r="HM186" s="3"/>
      <c r="HN186" s="3"/>
      <c r="HO186" s="3"/>
      <c r="HP186" s="3"/>
      <c r="HQ186" s="3"/>
      <c r="HR186" s="3"/>
      <c r="HS186" s="3"/>
      <c r="HT186" s="3"/>
      <c r="HU186" s="3"/>
      <c r="HV186" s="3"/>
      <c r="HW186" s="3"/>
      <c r="HX186" s="3"/>
      <c r="HY186" s="3"/>
      <c r="HZ186" s="3"/>
      <c r="IA186" s="3"/>
      <c r="IB186" s="3"/>
      <c r="IC186" s="3"/>
      <c r="ID186" s="3"/>
      <c r="IE186" s="3"/>
      <c r="IF186" s="3"/>
      <c r="IG186" s="3"/>
      <c r="IH186" s="3"/>
    </row>
    <row r="187">
      <c r="A187" s="99" t="s">
        <v>412</v>
      </c>
      <c r="B187" s="2"/>
      <c r="C187" s="2"/>
      <c r="D187" s="2"/>
      <c r="E187" s="2"/>
      <c r="F187" s="12"/>
      <c r="G187" s="100">
        <v>32820.79</v>
      </c>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c r="FS187" s="3"/>
      <c r="FT187" s="3"/>
      <c r="FU187" s="3"/>
      <c r="FV187" s="3"/>
      <c r="FW187" s="3"/>
      <c r="FX187" s="3"/>
      <c r="FY187" s="3"/>
      <c r="FZ187" s="3"/>
      <c r="GA187" s="3"/>
      <c r="GB187" s="3"/>
      <c r="GC187" s="3"/>
      <c r="GD187" s="3"/>
      <c r="GE187" s="3"/>
      <c r="GF187" s="3"/>
      <c r="GG187" s="3"/>
      <c r="GH187" s="3"/>
      <c r="GI187" s="3"/>
      <c r="GJ187" s="3"/>
      <c r="GK187" s="3"/>
      <c r="GL187" s="3"/>
      <c r="GM187" s="3"/>
      <c r="GN187" s="3"/>
      <c r="GO187" s="3"/>
      <c r="GP187" s="3"/>
      <c r="GQ187" s="3"/>
      <c r="GR187" s="3"/>
      <c r="GS187" s="3"/>
      <c r="GT187" s="3"/>
      <c r="GU187" s="3"/>
      <c r="GV187" s="3"/>
      <c r="GW187" s="3"/>
      <c r="GX187" s="3"/>
      <c r="GY187" s="3"/>
      <c r="GZ187" s="3"/>
      <c r="HA187" s="3"/>
      <c r="HB187" s="3"/>
      <c r="HC187" s="3"/>
      <c r="HD187" s="3"/>
      <c r="HE187" s="3"/>
      <c r="HF187" s="3"/>
      <c r="HG187" s="3"/>
      <c r="HH187" s="3"/>
      <c r="HI187" s="3"/>
      <c r="HJ187" s="3"/>
      <c r="HK187" s="3"/>
      <c r="HL187" s="3"/>
      <c r="HM187" s="3"/>
      <c r="HN187" s="3"/>
      <c r="HO187" s="3"/>
      <c r="HP187" s="3"/>
      <c r="HQ187" s="3"/>
      <c r="HR187" s="3"/>
      <c r="HS187" s="3"/>
      <c r="HT187" s="3"/>
      <c r="HU187" s="3"/>
      <c r="HV187" s="3"/>
      <c r="HW187" s="3"/>
      <c r="HX187" s="3"/>
      <c r="HY187" s="3"/>
      <c r="HZ187" s="3"/>
      <c r="IA187" s="3"/>
      <c r="IB187" s="3"/>
      <c r="IC187" s="3"/>
      <c r="ID187" s="3"/>
      <c r="IE187" s="3"/>
      <c r="IF187" s="3"/>
      <c r="IG187" s="3"/>
      <c r="IH187" s="3"/>
    </row>
    <row r="188">
      <c r="A188" s="99" t="s">
        <v>413</v>
      </c>
      <c r="B188" s="2"/>
      <c r="C188" s="2"/>
      <c r="D188" s="2"/>
      <c r="E188" s="2"/>
      <c r="F188" s="12"/>
      <c r="G188" s="100">
        <f>G185-G186+G187-0.02</f>
        <v>7725388.026</v>
      </c>
      <c r="H188" s="27"/>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c r="FS188" s="3"/>
      <c r="FT188" s="3"/>
      <c r="FU188" s="3"/>
      <c r="FV188" s="3"/>
      <c r="FW188" s="3"/>
      <c r="FX188" s="3"/>
      <c r="FY188" s="3"/>
      <c r="FZ188" s="3"/>
      <c r="GA188" s="3"/>
      <c r="GB188" s="3"/>
      <c r="GC188" s="3"/>
      <c r="GD188" s="3"/>
      <c r="GE188" s="3"/>
      <c r="GF188" s="3"/>
      <c r="GG188" s="3"/>
      <c r="GH188" s="3"/>
      <c r="GI188" s="3"/>
      <c r="GJ188" s="3"/>
      <c r="GK188" s="3"/>
      <c r="GL188" s="3"/>
      <c r="GM188" s="3"/>
      <c r="GN188" s="3"/>
      <c r="GO188" s="3"/>
      <c r="GP188" s="3"/>
      <c r="GQ188" s="3"/>
      <c r="GR188" s="3"/>
      <c r="GS188" s="3"/>
      <c r="GT188" s="3"/>
      <c r="GU188" s="3"/>
      <c r="GV188" s="3"/>
      <c r="GW188" s="3"/>
      <c r="GX188" s="3"/>
      <c r="GY188" s="3"/>
      <c r="GZ188" s="3"/>
      <c r="HA188" s="3"/>
      <c r="HB188" s="3"/>
      <c r="HC188" s="3"/>
      <c r="HD188" s="3"/>
      <c r="HE188" s="3"/>
      <c r="HF188" s="3"/>
      <c r="HG188" s="3"/>
      <c r="HH188" s="3"/>
      <c r="HI188" s="3"/>
      <c r="HJ188" s="3"/>
      <c r="HK188" s="3"/>
      <c r="HL188" s="3"/>
      <c r="HM188" s="3"/>
      <c r="HN188" s="3"/>
      <c r="HO188" s="3"/>
      <c r="HP188" s="3"/>
      <c r="HQ188" s="3"/>
      <c r="HR188" s="3"/>
      <c r="HS188" s="3"/>
      <c r="HT188" s="3"/>
      <c r="HU188" s="3"/>
      <c r="HV188" s="3"/>
      <c r="HW188" s="3"/>
      <c r="HX188" s="3"/>
      <c r="HY188" s="3"/>
      <c r="HZ188" s="3"/>
      <c r="IA188" s="3"/>
      <c r="IB188" s="3"/>
      <c r="IC188" s="3"/>
      <c r="ID188" s="3"/>
      <c r="IE188" s="3"/>
      <c r="IF188" s="3"/>
      <c r="IG188" s="3"/>
      <c r="IH188" s="3"/>
    </row>
    <row r="190">
      <c r="A190" s="101"/>
      <c r="B190" s="3"/>
      <c r="C190" s="3"/>
      <c r="D190" s="3"/>
      <c r="E190" s="102"/>
      <c r="F190" s="103"/>
      <c r="G190" s="104"/>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c r="GN190" s="3"/>
      <c r="GO190" s="3"/>
      <c r="GP190" s="3"/>
      <c r="GQ190" s="3"/>
      <c r="GR190" s="3"/>
      <c r="GS190" s="3"/>
      <c r="GT190" s="3"/>
      <c r="GU190" s="3"/>
      <c r="GV190" s="3"/>
      <c r="GW190" s="3"/>
      <c r="GX190" s="3"/>
      <c r="GY190" s="3"/>
      <c r="GZ190" s="3"/>
      <c r="HA190" s="3"/>
      <c r="HB190" s="3"/>
      <c r="HC190" s="3"/>
      <c r="HD190" s="3"/>
      <c r="HE190" s="3"/>
      <c r="HF190" s="3"/>
      <c r="HG190" s="3"/>
      <c r="HH190" s="3"/>
      <c r="HI190" s="3"/>
      <c r="HJ190" s="3"/>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row>
    <row r="191">
      <c r="A191" s="101"/>
      <c r="B191" s="3"/>
      <c r="C191" s="3"/>
      <c r="D191" s="3"/>
      <c r="E191" s="102"/>
      <c r="F191" s="103"/>
      <c r="G191" s="105"/>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c r="GQ191" s="3"/>
      <c r="GR191" s="3"/>
      <c r="GS191" s="3"/>
      <c r="GT191" s="3"/>
      <c r="GU191" s="3"/>
      <c r="GV191" s="3"/>
      <c r="GW191" s="3"/>
      <c r="GX191" s="3"/>
      <c r="GY191" s="3"/>
      <c r="GZ191" s="3"/>
      <c r="HA191" s="3"/>
      <c r="HB191" s="3"/>
      <c r="HC191" s="3"/>
      <c r="HD191" s="3"/>
      <c r="HE191" s="3"/>
      <c r="HF191" s="3"/>
      <c r="HG191" s="3"/>
      <c r="HH191" s="3"/>
      <c r="HI191" s="3"/>
      <c r="HJ191" s="3"/>
      <c r="HK191" s="3"/>
      <c r="HL191" s="3"/>
      <c r="HM191" s="3"/>
      <c r="HN191" s="3"/>
      <c r="HO191" s="3"/>
      <c r="HP191" s="3"/>
      <c r="HQ191" s="3"/>
      <c r="HR191" s="3"/>
      <c r="HS191" s="3"/>
      <c r="HT191" s="3"/>
      <c r="HU191" s="3"/>
      <c r="HV191" s="3"/>
      <c r="HW191" s="3"/>
      <c r="HX191" s="3"/>
      <c r="HY191" s="3"/>
      <c r="HZ191" s="3"/>
      <c r="IA191" s="3"/>
      <c r="IB191" s="3"/>
      <c r="IC191" s="3"/>
      <c r="ID191" s="3"/>
      <c r="IE191" s="3"/>
      <c r="IF191" s="3"/>
      <c r="IG191" s="3"/>
      <c r="IH191" s="3"/>
    </row>
    <row r="192">
      <c r="A192" s="101"/>
      <c r="B192" s="3"/>
      <c r="C192" s="3"/>
      <c r="D192" s="3"/>
      <c r="E192" s="102"/>
      <c r="F192" s="103"/>
      <c r="G192" s="10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row>
    <row r="193">
      <c r="A193" s="101"/>
      <c r="B193" s="3"/>
      <c r="C193" s="3"/>
      <c r="D193" s="3"/>
      <c r="E193" s="102"/>
      <c r="F193" s="103"/>
      <c r="G193" s="10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c r="GQ193" s="3"/>
      <c r="GR193" s="3"/>
      <c r="GS193" s="3"/>
      <c r="GT193" s="3"/>
      <c r="GU193" s="3"/>
      <c r="GV193" s="3"/>
      <c r="GW193" s="3"/>
      <c r="GX193" s="3"/>
      <c r="GY193" s="3"/>
      <c r="GZ193" s="3"/>
      <c r="HA193" s="3"/>
      <c r="HB193" s="3"/>
      <c r="HC193" s="3"/>
      <c r="HD193" s="3"/>
      <c r="HE193" s="3"/>
      <c r="HF193" s="3"/>
      <c r="HG193" s="3"/>
      <c r="HH193" s="3"/>
      <c r="HI193" s="3"/>
      <c r="HJ193" s="3"/>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row>
    <row r="194">
      <c r="A194" s="101"/>
      <c r="B194" s="3"/>
      <c r="C194" s="3"/>
      <c r="D194" s="3"/>
      <c r="E194" s="102"/>
      <c r="F194" s="103"/>
      <c r="G194" s="10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c r="GQ194" s="3"/>
      <c r="GR194" s="3"/>
      <c r="GS194" s="3"/>
      <c r="GT194" s="3"/>
      <c r="GU194" s="3"/>
      <c r="GV194" s="3"/>
      <c r="GW194" s="3"/>
      <c r="GX194" s="3"/>
      <c r="GY194" s="3"/>
      <c r="GZ194" s="3"/>
      <c r="HA194" s="3"/>
      <c r="HB194" s="3"/>
      <c r="HC194" s="3"/>
      <c r="HD194" s="3"/>
      <c r="HE194" s="3"/>
      <c r="HF194" s="3"/>
      <c r="HG194" s="3"/>
      <c r="HH194" s="3"/>
      <c r="HI194" s="3"/>
      <c r="HJ194" s="3"/>
      <c r="HK194" s="3"/>
      <c r="HL194" s="3"/>
      <c r="HM194" s="3"/>
      <c r="HN194" s="3"/>
      <c r="HO194" s="3"/>
      <c r="HP194" s="3"/>
      <c r="HQ194" s="3"/>
      <c r="HR194" s="3"/>
      <c r="HS194" s="3"/>
      <c r="HT194" s="3"/>
      <c r="HU194" s="3"/>
      <c r="HV194" s="3"/>
      <c r="HW194" s="3"/>
      <c r="HX194" s="3"/>
      <c r="HY194" s="3"/>
      <c r="HZ194" s="3"/>
      <c r="IA194" s="3"/>
      <c r="IB194" s="3"/>
      <c r="IC194" s="3"/>
      <c r="ID194" s="3"/>
      <c r="IE194" s="3"/>
      <c r="IF194" s="3"/>
      <c r="IG194" s="3"/>
      <c r="IH194" s="3"/>
    </row>
    <row r="195">
      <c r="A195" s="101"/>
      <c r="B195" s="3"/>
      <c r="C195" s="3"/>
      <c r="D195" s="3"/>
      <c r="E195" s="102"/>
      <c r="F195" s="103"/>
      <c r="G195" s="10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c r="GN195" s="3"/>
      <c r="GO195" s="3"/>
      <c r="GP195" s="3"/>
      <c r="GQ195" s="3"/>
      <c r="GR195" s="3"/>
      <c r="GS195" s="3"/>
      <c r="GT195" s="3"/>
      <c r="GU195" s="3"/>
      <c r="GV195" s="3"/>
      <c r="GW195" s="3"/>
      <c r="GX195" s="3"/>
      <c r="GY195" s="3"/>
      <c r="GZ195" s="3"/>
      <c r="HA195" s="3"/>
      <c r="HB195" s="3"/>
      <c r="HC195" s="3"/>
      <c r="HD195" s="3"/>
      <c r="HE195" s="3"/>
      <c r="HF195" s="3"/>
      <c r="HG195" s="3"/>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row>
    <row r="196">
      <c r="E196" s="106"/>
      <c r="F196" s="107"/>
      <c r="G196" s="107"/>
    </row>
    <row r="197">
      <c r="E197" s="106"/>
      <c r="F197" s="107"/>
      <c r="G197" s="107"/>
    </row>
    <row r="198">
      <c r="E198" s="106"/>
      <c r="F198" s="107"/>
      <c r="G198" s="107"/>
    </row>
    <row r="199">
      <c r="E199" s="106"/>
      <c r="F199" s="107"/>
      <c r="G199" s="107"/>
    </row>
    <row r="200">
      <c r="E200" s="106"/>
      <c r="F200" s="107"/>
      <c r="G200" s="107"/>
    </row>
    <row r="201">
      <c r="E201" s="106"/>
      <c r="F201" s="107"/>
      <c r="G201" s="107"/>
    </row>
    <row r="202">
      <c r="E202" s="106"/>
      <c r="F202" s="107"/>
      <c r="G202" s="107"/>
    </row>
    <row r="203">
      <c r="E203" s="106"/>
      <c r="F203" s="107"/>
      <c r="G203" s="107"/>
    </row>
    <row r="204">
      <c r="E204" s="106"/>
      <c r="F204" s="107"/>
      <c r="G204" s="107"/>
    </row>
    <row r="205">
      <c r="E205" s="106"/>
      <c r="F205" s="107"/>
      <c r="G205" s="107"/>
    </row>
    <row r="206">
      <c r="E206" s="106"/>
      <c r="F206" s="107"/>
      <c r="G206" s="107"/>
    </row>
    <row r="207">
      <c r="E207" s="106"/>
      <c r="F207" s="107"/>
      <c r="G207" s="107"/>
    </row>
    <row r="208">
      <c r="E208" s="106"/>
      <c r="F208" s="107"/>
      <c r="G208" s="107"/>
    </row>
    <row r="209">
      <c r="E209" s="106"/>
      <c r="F209" s="107"/>
      <c r="G209" s="107"/>
    </row>
    <row r="210">
      <c r="E210" s="106"/>
      <c r="F210" s="107"/>
      <c r="G210" s="107"/>
    </row>
    <row r="211">
      <c r="E211" s="106"/>
      <c r="F211" s="107"/>
      <c r="G211" s="107"/>
    </row>
    <row r="212">
      <c r="E212" s="106"/>
      <c r="F212" s="107"/>
      <c r="G212" s="107"/>
    </row>
    <row r="213">
      <c r="E213" s="106"/>
      <c r="F213" s="107"/>
      <c r="G213" s="107"/>
    </row>
    <row r="214">
      <c r="E214" s="106"/>
      <c r="F214" s="107"/>
      <c r="G214" s="107"/>
    </row>
    <row r="215">
      <c r="E215" s="106"/>
      <c r="F215" s="107"/>
      <c r="G215" s="107"/>
    </row>
    <row r="216">
      <c r="E216" s="106"/>
      <c r="F216" s="107"/>
      <c r="G216" s="107"/>
    </row>
    <row r="217">
      <c r="E217" s="106"/>
      <c r="F217" s="107"/>
      <c r="G217" s="107"/>
    </row>
    <row r="218">
      <c r="E218" s="106"/>
      <c r="F218" s="107"/>
      <c r="G218" s="107"/>
    </row>
    <row r="219">
      <c r="E219" s="106"/>
      <c r="F219" s="107"/>
      <c r="G219" s="107"/>
    </row>
    <row r="220">
      <c r="E220" s="106"/>
      <c r="F220" s="107"/>
      <c r="G220" s="107"/>
    </row>
    <row r="221">
      <c r="E221" s="106"/>
      <c r="F221" s="107"/>
      <c r="G221" s="107"/>
    </row>
    <row r="222">
      <c r="E222" s="106"/>
      <c r="F222" s="107"/>
      <c r="G222" s="107"/>
    </row>
    <row r="223">
      <c r="E223" s="106"/>
      <c r="F223" s="107"/>
      <c r="G223" s="107"/>
    </row>
    <row r="224">
      <c r="E224" s="106"/>
      <c r="F224" s="107"/>
      <c r="G224" s="107"/>
    </row>
    <row r="225">
      <c r="E225" s="106"/>
      <c r="F225" s="107"/>
      <c r="G225" s="107"/>
    </row>
    <row r="226">
      <c r="E226" s="106"/>
      <c r="F226" s="107"/>
      <c r="G226" s="107"/>
    </row>
    <row r="227">
      <c r="E227" s="106"/>
      <c r="F227" s="107"/>
      <c r="G227" s="107"/>
    </row>
    <row r="228">
      <c r="E228" s="106"/>
      <c r="F228" s="107"/>
      <c r="G228" s="107"/>
    </row>
    <row r="229">
      <c r="E229" s="106"/>
      <c r="F229" s="107"/>
      <c r="G229" s="107"/>
    </row>
    <row r="230">
      <c r="E230" s="106"/>
      <c r="F230" s="107"/>
      <c r="G230" s="107"/>
    </row>
    <row r="231">
      <c r="E231" s="106"/>
      <c r="F231" s="107"/>
      <c r="G231" s="107"/>
    </row>
    <row r="232">
      <c r="E232" s="106"/>
      <c r="F232" s="107"/>
      <c r="G232" s="107"/>
    </row>
    <row r="233">
      <c r="E233" s="106"/>
      <c r="F233" s="107"/>
      <c r="G233" s="107"/>
    </row>
    <row r="234">
      <c r="E234" s="106"/>
      <c r="F234" s="107"/>
      <c r="G234" s="107"/>
    </row>
    <row r="235">
      <c r="E235" s="106"/>
      <c r="F235" s="107"/>
      <c r="G235" s="107"/>
    </row>
    <row r="236">
      <c r="E236" s="106"/>
      <c r="F236" s="107"/>
      <c r="G236" s="107"/>
    </row>
    <row r="237">
      <c r="E237" s="106"/>
      <c r="F237" s="107"/>
      <c r="G237" s="107"/>
    </row>
    <row r="238">
      <c r="E238" s="106"/>
      <c r="F238" s="107"/>
      <c r="G238" s="107"/>
    </row>
    <row r="239">
      <c r="E239" s="106"/>
      <c r="F239" s="107"/>
      <c r="G239" s="107"/>
    </row>
    <row r="240">
      <c r="E240" s="106"/>
      <c r="F240" s="107"/>
      <c r="G240" s="107"/>
    </row>
    <row r="241">
      <c r="E241" s="106"/>
      <c r="F241" s="107"/>
      <c r="G241" s="107"/>
    </row>
    <row r="242">
      <c r="E242" s="106"/>
      <c r="F242" s="107"/>
      <c r="G242" s="107"/>
    </row>
    <row r="243">
      <c r="E243" s="106"/>
      <c r="F243" s="107"/>
      <c r="G243" s="107"/>
    </row>
    <row r="244">
      <c r="E244" s="106"/>
      <c r="F244" s="107"/>
      <c r="G244" s="107"/>
    </row>
    <row r="245">
      <c r="E245" s="106"/>
      <c r="F245" s="107"/>
      <c r="G245" s="107"/>
    </row>
    <row r="246">
      <c r="E246" s="106"/>
      <c r="F246" s="107"/>
      <c r="G246" s="107"/>
    </row>
    <row r="247">
      <c r="E247" s="106"/>
      <c r="F247" s="107"/>
      <c r="G247" s="107"/>
    </row>
    <row r="248">
      <c r="E248" s="106"/>
      <c r="F248" s="107"/>
      <c r="G248" s="107"/>
    </row>
    <row r="249">
      <c r="E249" s="106"/>
      <c r="F249" s="107"/>
      <c r="G249" s="107"/>
    </row>
    <row r="250">
      <c r="E250" s="106"/>
      <c r="F250" s="107"/>
      <c r="G250" s="107"/>
    </row>
    <row r="251">
      <c r="E251" s="106"/>
      <c r="F251" s="107"/>
      <c r="G251" s="107"/>
    </row>
    <row r="252">
      <c r="E252" s="106"/>
      <c r="F252" s="107"/>
      <c r="G252" s="107"/>
    </row>
    <row r="253">
      <c r="E253" s="106"/>
      <c r="F253" s="107"/>
      <c r="G253" s="107"/>
    </row>
    <row r="254">
      <c r="E254" s="106"/>
      <c r="F254" s="107"/>
      <c r="G254" s="107"/>
    </row>
    <row r="255">
      <c r="E255" s="106"/>
      <c r="F255" s="107"/>
      <c r="G255" s="107"/>
    </row>
    <row r="256">
      <c r="E256" s="106"/>
      <c r="F256" s="107"/>
      <c r="G256" s="107"/>
    </row>
    <row r="257">
      <c r="E257" s="106"/>
      <c r="F257" s="107"/>
      <c r="G257" s="107"/>
    </row>
    <row r="258">
      <c r="E258" s="106"/>
      <c r="F258" s="107"/>
      <c r="G258" s="107"/>
    </row>
    <row r="259">
      <c r="E259" s="106"/>
      <c r="F259" s="107"/>
      <c r="G259" s="107"/>
    </row>
    <row r="260">
      <c r="E260" s="106"/>
      <c r="F260" s="107"/>
      <c r="G260" s="107"/>
    </row>
    <row r="261">
      <c r="E261" s="106"/>
      <c r="F261" s="107"/>
      <c r="G261" s="107"/>
    </row>
    <row r="262">
      <c r="E262" s="106"/>
      <c r="F262" s="107"/>
      <c r="G262" s="107"/>
    </row>
    <row r="263">
      <c r="E263" s="106"/>
      <c r="F263" s="107"/>
      <c r="G263" s="107"/>
    </row>
    <row r="264">
      <c r="E264" s="106"/>
      <c r="F264" s="107"/>
      <c r="G264" s="107"/>
    </row>
    <row r="265">
      <c r="E265" s="106"/>
      <c r="F265" s="107"/>
      <c r="G265" s="107"/>
    </row>
    <row r="266">
      <c r="E266" s="106"/>
      <c r="F266" s="107"/>
      <c r="G266" s="107"/>
    </row>
    <row r="267">
      <c r="E267" s="106"/>
      <c r="F267" s="107"/>
      <c r="G267" s="107"/>
    </row>
    <row r="268">
      <c r="E268" s="106"/>
      <c r="F268" s="107"/>
      <c r="G268" s="107"/>
    </row>
    <row r="269">
      <c r="E269" s="106"/>
      <c r="F269" s="107"/>
      <c r="G269" s="107"/>
    </row>
    <row r="270">
      <c r="E270" s="106"/>
      <c r="F270" s="107"/>
      <c r="G270" s="107"/>
    </row>
    <row r="271">
      <c r="E271" s="106"/>
      <c r="F271" s="107"/>
      <c r="G271" s="107"/>
    </row>
    <row r="272">
      <c r="E272" s="106"/>
      <c r="F272" s="107"/>
      <c r="G272" s="107"/>
    </row>
    <row r="273">
      <c r="E273" s="106"/>
      <c r="F273" s="107"/>
      <c r="G273" s="107"/>
    </row>
    <row r="274">
      <c r="E274" s="106"/>
      <c r="F274" s="107"/>
      <c r="G274" s="107"/>
    </row>
    <row r="275">
      <c r="E275" s="106"/>
      <c r="F275" s="107"/>
      <c r="G275" s="107"/>
    </row>
    <row r="276">
      <c r="E276" s="106"/>
      <c r="F276" s="107"/>
      <c r="G276" s="107"/>
    </row>
    <row r="277">
      <c r="E277" s="106"/>
      <c r="F277" s="107"/>
      <c r="G277" s="107"/>
    </row>
    <row r="278">
      <c r="E278" s="106"/>
      <c r="F278" s="107"/>
      <c r="G278" s="107"/>
    </row>
    <row r="279">
      <c r="E279" s="106"/>
      <c r="F279" s="107"/>
      <c r="G279" s="107"/>
    </row>
    <row r="280">
      <c r="E280" s="106"/>
      <c r="F280" s="107"/>
      <c r="G280" s="107"/>
    </row>
    <row r="281">
      <c r="E281" s="106"/>
      <c r="F281" s="107"/>
      <c r="G281" s="107"/>
    </row>
    <row r="282">
      <c r="E282" s="106"/>
      <c r="F282" s="107"/>
      <c r="G282" s="107"/>
    </row>
    <row r="283">
      <c r="E283" s="106"/>
      <c r="F283" s="107"/>
      <c r="G283" s="107"/>
    </row>
    <row r="284">
      <c r="E284" s="106"/>
      <c r="F284" s="107"/>
      <c r="G284" s="107"/>
    </row>
    <row r="285">
      <c r="E285" s="106"/>
      <c r="F285" s="107"/>
      <c r="G285" s="107"/>
    </row>
    <row r="286">
      <c r="E286" s="106"/>
      <c r="F286" s="107"/>
      <c r="G286" s="107"/>
    </row>
    <row r="287">
      <c r="E287" s="106"/>
      <c r="F287" s="107"/>
      <c r="G287" s="107"/>
    </row>
    <row r="288">
      <c r="E288" s="106"/>
      <c r="F288" s="107"/>
      <c r="G288" s="107"/>
    </row>
    <row r="289">
      <c r="E289" s="106"/>
      <c r="F289" s="107"/>
      <c r="G289" s="107"/>
    </row>
    <row r="290">
      <c r="E290" s="106"/>
      <c r="F290" s="107"/>
      <c r="G290" s="107"/>
    </row>
    <row r="291">
      <c r="E291" s="106"/>
      <c r="F291" s="107"/>
      <c r="G291" s="107"/>
    </row>
    <row r="292">
      <c r="E292" s="106"/>
      <c r="F292" s="107"/>
      <c r="G292" s="107"/>
    </row>
    <row r="293">
      <c r="E293" s="106"/>
      <c r="F293" s="107"/>
      <c r="G293" s="107"/>
    </row>
    <row r="294">
      <c r="E294" s="106"/>
      <c r="F294" s="107"/>
      <c r="G294" s="107"/>
    </row>
    <row r="295">
      <c r="E295" s="106"/>
      <c r="F295" s="107"/>
      <c r="G295" s="107"/>
    </row>
    <row r="296">
      <c r="E296" s="106"/>
      <c r="F296" s="107"/>
      <c r="G296" s="107"/>
    </row>
    <row r="297">
      <c r="E297" s="106"/>
      <c r="F297" s="107"/>
      <c r="G297" s="107"/>
    </row>
    <row r="298">
      <c r="E298" s="106"/>
      <c r="F298" s="107"/>
      <c r="G298" s="107"/>
    </row>
    <row r="299">
      <c r="E299" s="106"/>
      <c r="F299" s="107"/>
      <c r="G299" s="107"/>
    </row>
    <row r="300">
      <c r="E300" s="106"/>
      <c r="F300" s="107"/>
      <c r="G300" s="107"/>
    </row>
    <row r="301">
      <c r="E301" s="106"/>
      <c r="F301" s="107"/>
      <c r="G301" s="107"/>
    </row>
    <row r="302">
      <c r="E302" s="106"/>
      <c r="F302" s="107"/>
      <c r="G302" s="107"/>
    </row>
    <row r="303">
      <c r="E303" s="106"/>
      <c r="F303" s="107"/>
      <c r="G303" s="107"/>
    </row>
    <row r="304">
      <c r="E304" s="106"/>
      <c r="F304" s="107"/>
      <c r="G304" s="107"/>
    </row>
    <row r="305">
      <c r="E305" s="106"/>
      <c r="F305" s="107"/>
      <c r="G305" s="107"/>
    </row>
    <row r="306">
      <c r="E306" s="106"/>
      <c r="F306" s="107"/>
      <c r="G306" s="107"/>
    </row>
    <row r="307">
      <c r="E307" s="106"/>
      <c r="F307" s="107"/>
      <c r="G307" s="107"/>
    </row>
    <row r="308">
      <c r="E308" s="106"/>
      <c r="F308" s="107"/>
      <c r="G308" s="107"/>
    </row>
    <row r="309">
      <c r="E309" s="106"/>
      <c r="F309" s="107"/>
      <c r="G309" s="107"/>
    </row>
    <row r="310">
      <c r="E310" s="106"/>
      <c r="F310" s="107"/>
      <c r="G310" s="107"/>
    </row>
    <row r="311">
      <c r="E311" s="106"/>
      <c r="F311" s="107"/>
      <c r="G311" s="107"/>
    </row>
    <row r="312">
      <c r="E312" s="106"/>
      <c r="F312" s="107"/>
      <c r="G312" s="107"/>
    </row>
    <row r="313">
      <c r="E313" s="106"/>
      <c r="F313" s="107"/>
      <c r="G313" s="107"/>
    </row>
    <row r="314">
      <c r="E314" s="106"/>
      <c r="F314" s="107"/>
      <c r="G314" s="107"/>
    </row>
    <row r="315">
      <c r="E315" s="106"/>
      <c r="F315" s="107"/>
      <c r="G315" s="107"/>
    </row>
    <row r="316">
      <c r="E316" s="106"/>
      <c r="F316" s="107"/>
      <c r="G316" s="107"/>
    </row>
    <row r="317">
      <c r="E317" s="106"/>
      <c r="F317" s="107"/>
      <c r="G317" s="107"/>
    </row>
    <row r="318">
      <c r="E318" s="106"/>
      <c r="F318" s="107"/>
      <c r="G318" s="107"/>
    </row>
    <row r="319">
      <c r="E319" s="106"/>
      <c r="F319" s="107"/>
      <c r="G319" s="107"/>
    </row>
    <row r="320">
      <c r="E320" s="106"/>
      <c r="F320" s="107"/>
      <c r="G320" s="107"/>
    </row>
    <row r="321">
      <c r="E321" s="106"/>
      <c r="F321" s="107"/>
      <c r="G321" s="107"/>
    </row>
    <row r="322">
      <c r="E322" s="106"/>
      <c r="F322" s="107"/>
      <c r="G322" s="107"/>
    </row>
    <row r="323">
      <c r="E323" s="106"/>
      <c r="F323" s="107"/>
      <c r="G323" s="107"/>
    </row>
    <row r="324">
      <c r="E324" s="106"/>
      <c r="F324" s="107"/>
      <c r="G324" s="107"/>
    </row>
    <row r="325">
      <c r="E325" s="106"/>
      <c r="F325" s="107"/>
      <c r="G325" s="107"/>
    </row>
    <row r="326">
      <c r="E326" s="106"/>
      <c r="F326" s="107"/>
      <c r="G326" s="107"/>
    </row>
    <row r="327">
      <c r="E327" s="106"/>
      <c r="F327" s="107"/>
      <c r="G327" s="107"/>
    </row>
    <row r="328">
      <c r="E328" s="106"/>
      <c r="F328" s="107"/>
      <c r="G328" s="107"/>
    </row>
    <row r="329">
      <c r="E329" s="106"/>
      <c r="F329" s="107"/>
      <c r="G329" s="107"/>
    </row>
    <row r="330">
      <c r="E330" s="106"/>
      <c r="F330" s="107"/>
      <c r="G330" s="107"/>
    </row>
    <row r="331">
      <c r="E331" s="106"/>
      <c r="F331" s="107"/>
      <c r="G331" s="107"/>
    </row>
    <row r="332">
      <c r="E332" s="106"/>
      <c r="F332" s="107"/>
      <c r="G332" s="107"/>
    </row>
    <row r="333">
      <c r="E333" s="106"/>
      <c r="F333" s="107"/>
      <c r="G333" s="107"/>
    </row>
    <row r="334">
      <c r="E334" s="106"/>
      <c r="F334" s="107"/>
      <c r="G334" s="107"/>
    </row>
    <row r="335">
      <c r="E335" s="106"/>
      <c r="F335" s="107"/>
      <c r="G335" s="107"/>
    </row>
    <row r="336">
      <c r="E336" s="106"/>
      <c r="F336" s="107"/>
      <c r="G336" s="107"/>
    </row>
    <row r="337">
      <c r="E337" s="106"/>
      <c r="F337" s="107"/>
      <c r="G337" s="107"/>
    </row>
    <row r="338">
      <c r="E338" s="106"/>
      <c r="F338" s="107"/>
      <c r="G338" s="107"/>
    </row>
    <row r="339">
      <c r="E339" s="106"/>
      <c r="F339" s="107"/>
      <c r="G339" s="107"/>
    </row>
    <row r="340">
      <c r="E340" s="106"/>
      <c r="F340" s="107"/>
      <c r="G340" s="107"/>
    </row>
    <row r="341">
      <c r="E341" s="106"/>
      <c r="F341" s="107"/>
      <c r="G341" s="107"/>
    </row>
    <row r="342">
      <c r="E342" s="106"/>
      <c r="F342" s="107"/>
      <c r="G342" s="107"/>
    </row>
    <row r="343">
      <c r="E343" s="106"/>
      <c r="F343" s="107"/>
      <c r="G343" s="107"/>
    </row>
    <row r="344">
      <c r="E344" s="106"/>
      <c r="F344" s="107"/>
      <c r="G344" s="107"/>
    </row>
    <row r="345">
      <c r="E345" s="106"/>
      <c r="F345" s="107"/>
      <c r="G345" s="107"/>
    </row>
    <row r="346">
      <c r="E346" s="106"/>
      <c r="F346" s="107"/>
      <c r="G346" s="107"/>
    </row>
    <row r="347">
      <c r="E347" s="106"/>
      <c r="F347" s="107"/>
      <c r="G347" s="107"/>
    </row>
    <row r="348">
      <c r="E348" s="106"/>
      <c r="F348" s="107"/>
      <c r="G348" s="107"/>
    </row>
    <row r="349">
      <c r="E349" s="106"/>
      <c r="F349" s="107"/>
      <c r="G349" s="107"/>
    </row>
    <row r="350">
      <c r="E350" s="106"/>
      <c r="F350" s="107"/>
      <c r="G350" s="107"/>
    </row>
    <row r="351">
      <c r="E351" s="106"/>
      <c r="F351" s="107"/>
      <c r="G351" s="107"/>
    </row>
    <row r="352">
      <c r="E352" s="106"/>
      <c r="F352" s="107"/>
      <c r="G352" s="107"/>
    </row>
    <row r="353">
      <c r="E353" s="106"/>
      <c r="F353" s="107"/>
      <c r="G353" s="107"/>
    </row>
    <row r="354">
      <c r="E354" s="106"/>
      <c r="F354" s="107"/>
      <c r="G354" s="107"/>
    </row>
    <row r="355">
      <c r="E355" s="106"/>
      <c r="F355" s="107"/>
      <c r="G355" s="107"/>
    </row>
    <row r="356">
      <c r="E356" s="106"/>
      <c r="F356" s="107"/>
      <c r="G356" s="107"/>
    </row>
    <row r="357">
      <c r="E357" s="106"/>
      <c r="F357" s="107"/>
      <c r="G357" s="107"/>
    </row>
    <row r="358">
      <c r="E358" s="106"/>
      <c r="F358" s="107"/>
      <c r="G358" s="107"/>
    </row>
    <row r="359">
      <c r="E359" s="106"/>
      <c r="F359" s="107"/>
      <c r="G359" s="107"/>
    </row>
    <row r="360">
      <c r="E360" s="106"/>
      <c r="F360" s="107"/>
      <c r="G360" s="107"/>
    </row>
    <row r="361">
      <c r="E361" s="106"/>
      <c r="F361" s="107"/>
      <c r="G361" s="107"/>
    </row>
    <row r="362">
      <c r="E362" s="106"/>
      <c r="F362" s="107"/>
      <c r="G362" s="107"/>
    </row>
    <row r="363">
      <c r="E363" s="106"/>
      <c r="F363" s="107"/>
      <c r="G363" s="107"/>
    </row>
    <row r="364">
      <c r="E364" s="106"/>
      <c r="F364" s="107"/>
      <c r="G364" s="107"/>
    </row>
    <row r="365">
      <c r="E365" s="106"/>
      <c r="F365" s="107"/>
      <c r="G365" s="107"/>
    </row>
    <row r="366">
      <c r="E366" s="106"/>
      <c r="F366" s="107"/>
      <c r="G366" s="107"/>
    </row>
    <row r="367">
      <c r="E367" s="106"/>
      <c r="F367" s="107"/>
      <c r="G367" s="107"/>
    </row>
    <row r="368">
      <c r="E368" s="106"/>
      <c r="F368" s="107"/>
      <c r="G368" s="107"/>
    </row>
    <row r="369">
      <c r="E369" s="106"/>
      <c r="F369" s="107"/>
      <c r="G369" s="107"/>
    </row>
    <row r="370">
      <c r="E370" s="106"/>
      <c r="F370" s="107"/>
      <c r="G370" s="107"/>
    </row>
    <row r="371">
      <c r="E371" s="106"/>
      <c r="F371" s="107"/>
      <c r="G371" s="107"/>
    </row>
    <row r="372">
      <c r="E372" s="106"/>
      <c r="F372" s="107"/>
      <c r="G372" s="107"/>
    </row>
    <row r="373">
      <c r="E373" s="106"/>
      <c r="F373" s="107"/>
      <c r="G373" s="107"/>
    </row>
    <row r="374">
      <c r="E374" s="106"/>
      <c r="F374" s="107"/>
      <c r="G374" s="107"/>
    </row>
    <row r="375">
      <c r="E375" s="106"/>
      <c r="F375" s="107"/>
      <c r="G375" s="107"/>
    </row>
    <row r="376">
      <c r="E376" s="106"/>
      <c r="F376" s="107"/>
      <c r="G376" s="107"/>
    </row>
    <row r="377">
      <c r="E377" s="106"/>
      <c r="F377" s="107"/>
      <c r="G377" s="107"/>
    </row>
    <row r="378">
      <c r="E378" s="106"/>
      <c r="F378" s="107"/>
      <c r="G378" s="107"/>
    </row>
    <row r="379">
      <c r="E379" s="106"/>
      <c r="F379" s="107"/>
      <c r="G379" s="107"/>
    </row>
    <row r="380">
      <c r="E380" s="106"/>
      <c r="F380" s="107"/>
      <c r="G380" s="107"/>
    </row>
    <row r="381">
      <c r="E381" s="106"/>
      <c r="F381" s="107"/>
      <c r="G381" s="107"/>
    </row>
    <row r="382">
      <c r="E382" s="106"/>
      <c r="F382" s="107"/>
      <c r="G382" s="107"/>
    </row>
    <row r="383">
      <c r="E383" s="106"/>
      <c r="F383" s="107"/>
      <c r="G383" s="107"/>
    </row>
    <row r="384">
      <c r="E384" s="106"/>
      <c r="F384" s="107"/>
      <c r="G384" s="107"/>
    </row>
    <row r="385">
      <c r="E385" s="106"/>
      <c r="F385" s="107"/>
      <c r="G385" s="107"/>
    </row>
    <row r="386">
      <c r="E386" s="106"/>
      <c r="F386" s="107"/>
      <c r="G386" s="107"/>
    </row>
    <row r="387">
      <c r="E387" s="106"/>
      <c r="F387" s="107"/>
      <c r="G387" s="107"/>
    </row>
    <row r="388">
      <c r="E388" s="106"/>
      <c r="F388" s="107"/>
      <c r="G388" s="107"/>
    </row>
    <row r="389">
      <c r="E389" s="106"/>
      <c r="F389" s="107"/>
      <c r="G389" s="107"/>
    </row>
    <row r="390">
      <c r="E390" s="106"/>
      <c r="F390" s="107"/>
      <c r="G390" s="107"/>
    </row>
    <row r="391">
      <c r="E391" s="106"/>
      <c r="F391" s="107"/>
      <c r="G391" s="107"/>
    </row>
    <row r="392">
      <c r="E392" s="106"/>
      <c r="F392" s="107"/>
      <c r="G392" s="107"/>
    </row>
    <row r="393">
      <c r="E393" s="106"/>
      <c r="F393" s="107"/>
      <c r="G393" s="107"/>
    </row>
    <row r="394">
      <c r="E394" s="106"/>
      <c r="F394" s="107"/>
      <c r="G394" s="107"/>
    </row>
    <row r="395">
      <c r="E395" s="106"/>
      <c r="F395" s="107"/>
      <c r="G395" s="107"/>
    </row>
    <row r="396">
      <c r="E396" s="106"/>
      <c r="F396" s="107"/>
      <c r="G396" s="107"/>
    </row>
    <row r="397">
      <c r="E397" s="106"/>
      <c r="F397" s="107"/>
      <c r="G397" s="107"/>
    </row>
    <row r="398">
      <c r="E398" s="106"/>
      <c r="F398" s="107"/>
      <c r="G398" s="107"/>
    </row>
    <row r="399">
      <c r="E399" s="106"/>
      <c r="F399" s="107"/>
      <c r="G399" s="107"/>
    </row>
    <row r="400">
      <c r="E400" s="106"/>
      <c r="F400" s="107"/>
      <c r="G400" s="107"/>
    </row>
    <row r="401">
      <c r="E401" s="106"/>
      <c r="F401" s="107"/>
      <c r="G401" s="107"/>
    </row>
    <row r="402">
      <c r="E402" s="106"/>
      <c r="F402" s="107"/>
      <c r="G402" s="107"/>
    </row>
    <row r="403">
      <c r="E403" s="106"/>
      <c r="F403" s="107"/>
      <c r="G403" s="107"/>
    </row>
    <row r="404">
      <c r="E404" s="106"/>
      <c r="F404" s="107"/>
      <c r="G404" s="107"/>
    </row>
    <row r="405">
      <c r="E405" s="106"/>
      <c r="F405" s="107"/>
      <c r="G405" s="107"/>
    </row>
    <row r="406">
      <c r="E406" s="106"/>
      <c r="F406" s="107"/>
      <c r="G406" s="107"/>
    </row>
    <row r="407">
      <c r="E407" s="106"/>
      <c r="F407" s="107"/>
      <c r="G407" s="107"/>
    </row>
    <row r="408">
      <c r="E408" s="106"/>
      <c r="F408" s="107"/>
      <c r="G408" s="107"/>
    </row>
    <row r="409">
      <c r="E409" s="106"/>
      <c r="F409" s="107"/>
      <c r="G409" s="107"/>
    </row>
    <row r="410">
      <c r="E410" s="106"/>
      <c r="F410" s="107"/>
      <c r="G410" s="107"/>
    </row>
    <row r="411">
      <c r="E411" s="106"/>
      <c r="F411" s="107"/>
      <c r="G411" s="107"/>
    </row>
    <row r="412">
      <c r="E412" s="106"/>
      <c r="F412" s="107"/>
      <c r="G412" s="107"/>
    </row>
    <row r="413">
      <c r="E413" s="106"/>
      <c r="F413" s="107"/>
      <c r="G413" s="107"/>
    </row>
    <row r="414">
      <c r="E414" s="106"/>
      <c r="F414" s="107"/>
      <c r="G414" s="107"/>
    </row>
    <row r="415">
      <c r="E415" s="106"/>
      <c r="F415" s="107"/>
      <c r="G415" s="107"/>
    </row>
    <row r="416">
      <c r="E416" s="106"/>
      <c r="F416" s="107"/>
      <c r="G416" s="107"/>
    </row>
    <row r="417">
      <c r="E417" s="106"/>
      <c r="F417" s="107"/>
      <c r="G417" s="107"/>
    </row>
    <row r="418">
      <c r="E418" s="106"/>
      <c r="F418" s="107"/>
      <c r="G418" s="107"/>
    </row>
    <row r="419">
      <c r="E419" s="106"/>
      <c r="F419" s="107"/>
      <c r="G419" s="107"/>
    </row>
    <row r="420">
      <c r="E420" s="106"/>
      <c r="F420" s="107"/>
      <c r="G420" s="107"/>
    </row>
    <row r="421">
      <c r="E421" s="106"/>
      <c r="F421" s="107"/>
      <c r="G421" s="107"/>
    </row>
    <row r="422">
      <c r="E422" s="106"/>
      <c r="F422" s="107"/>
      <c r="G422" s="107"/>
    </row>
    <row r="423">
      <c r="E423" s="106"/>
      <c r="F423" s="107"/>
      <c r="G423" s="107"/>
    </row>
    <row r="424">
      <c r="E424" s="106"/>
      <c r="F424" s="107"/>
      <c r="G424" s="107"/>
    </row>
    <row r="425">
      <c r="E425" s="106"/>
      <c r="F425" s="107"/>
      <c r="G425" s="107"/>
    </row>
    <row r="426">
      <c r="E426" s="106"/>
      <c r="F426" s="107"/>
      <c r="G426" s="107"/>
    </row>
    <row r="427">
      <c r="E427" s="106"/>
      <c r="F427" s="107"/>
      <c r="G427" s="107"/>
    </row>
    <row r="428">
      <c r="E428" s="106"/>
      <c r="F428" s="107"/>
      <c r="G428" s="107"/>
    </row>
    <row r="429">
      <c r="E429" s="106"/>
      <c r="F429" s="107"/>
      <c r="G429" s="107"/>
    </row>
    <row r="430">
      <c r="E430" s="106"/>
      <c r="F430" s="107"/>
      <c r="G430" s="107"/>
    </row>
    <row r="431">
      <c r="E431" s="106"/>
      <c r="F431" s="107"/>
      <c r="G431" s="107"/>
    </row>
    <row r="432">
      <c r="E432" s="106"/>
      <c r="F432" s="107"/>
      <c r="G432" s="107"/>
    </row>
    <row r="433">
      <c r="E433" s="106"/>
      <c r="F433" s="107"/>
      <c r="G433" s="107"/>
    </row>
    <row r="434">
      <c r="E434" s="106"/>
      <c r="F434" s="107"/>
      <c r="G434" s="107"/>
    </row>
    <row r="435">
      <c r="E435" s="106"/>
      <c r="F435" s="107"/>
      <c r="G435" s="107"/>
    </row>
    <row r="436">
      <c r="E436" s="106"/>
      <c r="F436" s="107"/>
      <c r="G436" s="107"/>
    </row>
    <row r="437">
      <c r="E437" s="106"/>
      <c r="F437" s="107"/>
      <c r="G437" s="107"/>
    </row>
    <row r="438">
      <c r="E438" s="106"/>
      <c r="F438" s="107"/>
      <c r="G438" s="107"/>
    </row>
    <row r="439">
      <c r="E439" s="106"/>
      <c r="F439" s="107"/>
      <c r="G439" s="107"/>
    </row>
    <row r="440">
      <c r="E440" s="106"/>
      <c r="F440" s="107"/>
      <c r="G440" s="107"/>
    </row>
    <row r="441">
      <c r="E441" s="106"/>
      <c r="F441" s="107"/>
      <c r="G441" s="107"/>
    </row>
    <row r="442">
      <c r="E442" s="106"/>
      <c r="F442" s="107"/>
      <c r="G442" s="107"/>
    </row>
    <row r="443">
      <c r="E443" s="106"/>
      <c r="F443" s="107"/>
      <c r="G443" s="107"/>
    </row>
    <row r="444">
      <c r="E444" s="106"/>
      <c r="F444" s="107"/>
      <c r="G444" s="107"/>
    </row>
    <row r="445">
      <c r="E445" s="106"/>
      <c r="F445" s="107"/>
      <c r="G445" s="107"/>
    </row>
    <row r="446">
      <c r="E446" s="106"/>
      <c r="F446" s="107"/>
      <c r="G446" s="107"/>
    </row>
    <row r="447">
      <c r="E447" s="106"/>
      <c r="F447" s="107"/>
      <c r="G447" s="107"/>
    </row>
    <row r="448">
      <c r="E448" s="106"/>
      <c r="F448" s="107"/>
      <c r="G448" s="107"/>
    </row>
    <row r="449">
      <c r="E449" s="106"/>
      <c r="F449" s="107"/>
      <c r="G449" s="107"/>
    </row>
    <row r="450">
      <c r="E450" s="106"/>
      <c r="F450" s="107"/>
      <c r="G450" s="107"/>
    </row>
    <row r="451">
      <c r="E451" s="106"/>
      <c r="F451" s="107"/>
      <c r="G451" s="107"/>
    </row>
    <row r="452">
      <c r="E452" s="106"/>
      <c r="F452" s="107"/>
      <c r="G452" s="107"/>
    </row>
    <row r="453">
      <c r="E453" s="106"/>
      <c r="F453" s="107"/>
      <c r="G453" s="107"/>
    </row>
    <row r="454">
      <c r="E454" s="106"/>
      <c r="F454" s="107"/>
      <c r="G454" s="107"/>
    </row>
    <row r="455">
      <c r="E455" s="106"/>
      <c r="F455" s="107"/>
      <c r="G455" s="107"/>
    </row>
    <row r="456">
      <c r="E456" s="106"/>
      <c r="F456" s="107"/>
      <c r="G456" s="107"/>
    </row>
    <row r="457">
      <c r="E457" s="106"/>
      <c r="F457" s="107"/>
      <c r="G457" s="107"/>
    </row>
    <row r="458">
      <c r="E458" s="106"/>
      <c r="F458" s="107"/>
      <c r="G458" s="107"/>
    </row>
    <row r="459">
      <c r="E459" s="106"/>
      <c r="F459" s="107"/>
      <c r="G459" s="107"/>
    </row>
    <row r="460">
      <c r="E460" s="106"/>
      <c r="F460" s="107"/>
      <c r="G460" s="107"/>
    </row>
    <row r="461">
      <c r="E461" s="106"/>
      <c r="F461" s="107"/>
      <c r="G461" s="107"/>
    </row>
    <row r="462">
      <c r="E462" s="106"/>
      <c r="F462" s="107"/>
      <c r="G462" s="107"/>
    </row>
    <row r="463">
      <c r="E463" s="106"/>
      <c r="F463" s="107"/>
      <c r="G463" s="107"/>
    </row>
    <row r="464">
      <c r="E464" s="106"/>
      <c r="F464" s="107"/>
      <c r="G464" s="107"/>
    </row>
    <row r="465">
      <c r="E465" s="106"/>
      <c r="F465" s="107"/>
      <c r="G465" s="107"/>
    </row>
    <row r="466">
      <c r="E466" s="106"/>
      <c r="F466" s="107"/>
      <c r="G466" s="107"/>
    </row>
    <row r="467">
      <c r="E467" s="106"/>
      <c r="F467" s="107"/>
      <c r="G467" s="107"/>
    </row>
    <row r="468">
      <c r="E468" s="106"/>
      <c r="F468" s="107"/>
      <c r="G468" s="107"/>
    </row>
    <row r="469">
      <c r="E469" s="106"/>
      <c r="F469" s="107"/>
      <c r="G469" s="107"/>
    </row>
    <row r="470">
      <c r="E470" s="106"/>
      <c r="F470" s="107"/>
      <c r="G470" s="107"/>
    </row>
    <row r="471">
      <c r="E471" s="106"/>
      <c r="F471" s="107"/>
      <c r="G471" s="107"/>
    </row>
    <row r="472">
      <c r="E472" s="106"/>
      <c r="F472" s="107"/>
      <c r="G472" s="107"/>
    </row>
    <row r="473">
      <c r="E473" s="106"/>
      <c r="F473" s="107"/>
      <c r="G473" s="107"/>
    </row>
    <row r="474">
      <c r="E474" s="106"/>
      <c r="F474" s="107"/>
      <c r="G474" s="107"/>
    </row>
    <row r="475">
      <c r="E475" s="106"/>
      <c r="F475" s="107"/>
      <c r="G475" s="107"/>
    </row>
    <row r="476">
      <c r="E476" s="106"/>
      <c r="F476" s="107"/>
      <c r="G476" s="107"/>
    </row>
    <row r="477">
      <c r="E477" s="106"/>
      <c r="F477" s="107"/>
      <c r="G477" s="107"/>
    </row>
    <row r="478">
      <c r="E478" s="106"/>
      <c r="F478" s="107"/>
      <c r="G478" s="107"/>
    </row>
    <row r="479">
      <c r="E479" s="106"/>
      <c r="F479" s="107"/>
      <c r="G479" s="107"/>
    </row>
    <row r="480">
      <c r="E480" s="106"/>
      <c r="F480" s="107"/>
      <c r="G480" s="107"/>
    </row>
    <row r="481">
      <c r="E481" s="106"/>
      <c r="F481" s="107"/>
      <c r="G481" s="107"/>
    </row>
    <row r="482">
      <c r="E482" s="106"/>
      <c r="F482" s="107"/>
      <c r="G482" s="107"/>
    </row>
    <row r="483">
      <c r="E483" s="106"/>
      <c r="F483" s="107"/>
      <c r="G483" s="107"/>
    </row>
    <row r="484">
      <c r="E484" s="106"/>
      <c r="F484" s="107"/>
      <c r="G484" s="107"/>
    </row>
    <row r="485">
      <c r="E485" s="106"/>
      <c r="F485" s="107"/>
      <c r="G485" s="107"/>
    </row>
    <row r="486">
      <c r="E486" s="106"/>
      <c r="F486" s="107"/>
      <c r="G486" s="107"/>
    </row>
    <row r="487">
      <c r="E487" s="106"/>
      <c r="F487" s="107"/>
      <c r="G487" s="107"/>
    </row>
    <row r="488">
      <c r="E488" s="106"/>
      <c r="F488" s="107"/>
      <c r="G488" s="107"/>
    </row>
    <row r="489">
      <c r="E489" s="106"/>
      <c r="F489" s="107"/>
      <c r="G489" s="107"/>
    </row>
    <row r="490">
      <c r="E490" s="106"/>
      <c r="F490" s="107"/>
      <c r="G490" s="107"/>
    </row>
    <row r="491">
      <c r="E491" s="106"/>
      <c r="F491" s="107"/>
      <c r="G491" s="107"/>
    </row>
    <row r="492">
      <c r="E492" s="106"/>
      <c r="F492" s="107"/>
      <c r="G492" s="107"/>
    </row>
    <row r="493">
      <c r="E493" s="106"/>
      <c r="F493" s="107"/>
      <c r="G493" s="107"/>
    </row>
    <row r="494">
      <c r="E494" s="106"/>
      <c r="F494" s="107"/>
      <c r="G494" s="107"/>
    </row>
    <row r="495">
      <c r="E495" s="106"/>
      <c r="F495" s="107"/>
      <c r="G495" s="107"/>
    </row>
    <row r="496">
      <c r="E496" s="106"/>
      <c r="F496" s="107"/>
      <c r="G496" s="107"/>
    </row>
    <row r="497">
      <c r="E497" s="106"/>
      <c r="F497" s="107"/>
      <c r="G497" s="107"/>
    </row>
    <row r="498">
      <c r="E498" s="106"/>
      <c r="F498" s="107"/>
      <c r="G498" s="107"/>
    </row>
    <row r="499">
      <c r="E499" s="106"/>
      <c r="F499" s="107"/>
      <c r="G499" s="107"/>
    </row>
    <row r="500">
      <c r="E500" s="106"/>
      <c r="F500" s="107"/>
      <c r="G500" s="107"/>
    </row>
    <row r="501">
      <c r="E501" s="106"/>
      <c r="F501" s="107"/>
      <c r="G501" s="107"/>
    </row>
    <row r="502">
      <c r="E502" s="106"/>
      <c r="F502" s="107"/>
      <c r="G502" s="107"/>
    </row>
    <row r="503">
      <c r="E503" s="106"/>
      <c r="F503" s="107"/>
      <c r="G503" s="107"/>
    </row>
    <row r="504">
      <c r="E504" s="106"/>
      <c r="F504" s="107"/>
      <c r="G504" s="107"/>
    </row>
    <row r="505">
      <c r="E505" s="106"/>
      <c r="F505" s="107"/>
      <c r="G505" s="107"/>
    </row>
    <row r="506">
      <c r="E506" s="106"/>
      <c r="F506" s="107"/>
      <c r="G506" s="107"/>
    </row>
    <row r="507">
      <c r="E507" s="106"/>
      <c r="F507" s="107"/>
      <c r="G507" s="107"/>
    </row>
    <row r="508">
      <c r="E508" s="106"/>
      <c r="F508" s="107"/>
      <c r="G508" s="107"/>
    </row>
    <row r="509">
      <c r="E509" s="106"/>
      <c r="F509" s="107"/>
      <c r="G509" s="107"/>
    </row>
    <row r="510">
      <c r="E510" s="106"/>
      <c r="F510" s="107"/>
      <c r="G510" s="107"/>
    </row>
    <row r="511">
      <c r="E511" s="106"/>
      <c r="F511" s="107"/>
      <c r="G511" s="107"/>
    </row>
    <row r="512">
      <c r="E512" s="106"/>
      <c r="F512" s="107"/>
      <c r="G512" s="107"/>
    </row>
    <row r="513">
      <c r="E513" s="106"/>
      <c r="F513" s="107"/>
      <c r="G513" s="107"/>
    </row>
    <row r="514">
      <c r="E514" s="106"/>
      <c r="F514" s="107"/>
      <c r="G514" s="107"/>
    </row>
    <row r="515">
      <c r="E515" s="106"/>
      <c r="F515" s="107"/>
      <c r="G515" s="107"/>
    </row>
    <row r="516">
      <c r="E516" s="106"/>
      <c r="F516" s="107"/>
      <c r="G516" s="107"/>
    </row>
    <row r="517">
      <c r="E517" s="106"/>
      <c r="F517" s="107"/>
      <c r="G517" s="107"/>
    </row>
    <row r="518">
      <c r="E518" s="106"/>
      <c r="F518" s="107"/>
      <c r="G518" s="107"/>
    </row>
    <row r="519">
      <c r="E519" s="106"/>
      <c r="F519" s="107"/>
      <c r="G519" s="107"/>
    </row>
    <row r="520">
      <c r="E520" s="106"/>
      <c r="F520" s="107"/>
      <c r="G520" s="107"/>
    </row>
    <row r="521">
      <c r="E521" s="106"/>
      <c r="F521" s="107"/>
      <c r="G521" s="107"/>
    </row>
    <row r="522">
      <c r="E522" s="106"/>
      <c r="F522" s="107"/>
      <c r="G522" s="107"/>
    </row>
    <row r="523">
      <c r="E523" s="106"/>
      <c r="F523" s="107"/>
      <c r="G523" s="107"/>
    </row>
    <row r="524">
      <c r="E524" s="106"/>
      <c r="F524" s="107"/>
      <c r="G524" s="107"/>
    </row>
    <row r="525">
      <c r="E525" s="106"/>
      <c r="F525" s="107"/>
      <c r="G525" s="107"/>
    </row>
    <row r="526">
      <c r="E526" s="106"/>
      <c r="F526" s="107"/>
      <c r="G526" s="107"/>
    </row>
    <row r="527">
      <c r="E527" s="106"/>
      <c r="F527" s="107"/>
      <c r="G527" s="107"/>
    </row>
    <row r="528">
      <c r="E528" s="106"/>
      <c r="F528" s="107"/>
      <c r="G528" s="107"/>
    </row>
    <row r="529">
      <c r="E529" s="106"/>
      <c r="F529" s="107"/>
      <c r="G529" s="107"/>
    </row>
    <row r="530">
      <c r="E530" s="106"/>
      <c r="F530" s="107"/>
      <c r="G530" s="107"/>
    </row>
    <row r="531">
      <c r="E531" s="106"/>
      <c r="F531" s="107"/>
      <c r="G531" s="107"/>
    </row>
    <row r="532">
      <c r="E532" s="106"/>
      <c r="F532" s="107"/>
      <c r="G532" s="107"/>
    </row>
    <row r="533">
      <c r="E533" s="106"/>
      <c r="F533" s="107"/>
      <c r="G533" s="107"/>
    </row>
    <row r="534">
      <c r="E534" s="106"/>
      <c r="F534" s="107"/>
      <c r="G534" s="107"/>
    </row>
    <row r="535">
      <c r="E535" s="106"/>
      <c r="F535" s="107"/>
      <c r="G535" s="107"/>
    </row>
    <row r="536">
      <c r="E536" s="106"/>
      <c r="F536" s="107"/>
      <c r="G536" s="107"/>
    </row>
    <row r="537">
      <c r="E537" s="106"/>
      <c r="F537" s="107"/>
      <c r="G537" s="107"/>
    </row>
    <row r="538">
      <c r="E538" s="106"/>
      <c r="F538" s="107"/>
      <c r="G538" s="107"/>
    </row>
    <row r="539">
      <c r="E539" s="106"/>
      <c r="F539" s="107"/>
      <c r="G539" s="107"/>
    </row>
    <row r="540">
      <c r="E540" s="106"/>
      <c r="F540" s="107"/>
      <c r="G540" s="107"/>
    </row>
    <row r="541">
      <c r="E541" s="106"/>
      <c r="F541" s="107"/>
      <c r="G541" s="107"/>
    </row>
    <row r="542">
      <c r="E542" s="106"/>
      <c r="F542" s="107"/>
      <c r="G542" s="107"/>
    </row>
    <row r="543">
      <c r="E543" s="106"/>
      <c r="F543" s="107"/>
      <c r="G543" s="107"/>
    </row>
    <row r="544">
      <c r="E544" s="106"/>
      <c r="F544" s="107"/>
      <c r="G544" s="107"/>
    </row>
    <row r="545">
      <c r="E545" s="106"/>
      <c r="F545" s="107"/>
      <c r="G545" s="107"/>
    </row>
    <row r="546">
      <c r="E546" s="106"/>
      <c r="F546" s="107"/>
      <c r="G546" s="107"/>
    </row>
    <row r="547">
      <c r="E547" s="106"/>
      <c r="F547" s="107"/>
      <c r="G547" s="107"/>
    </row>
    <row r="548">
      <c r="E548" s="106"/>
      <c r="F548" s="107"/>
      <c r="G548" s="107"/>
    </row>
    <row r="549">
      <c r="E549" s="106"/>
      <c r="F549" s="107"/>
      <c r="G549" s="107"/>
    </row>
    <row r="550">
      <c r="E550" s="106"/>
      <c r="F550" s="107"/>
      <c r="G550" s="107"/>
    </row>
    <row r="551">
      <c r="E551" s="106"/>
      <c r="F551" s="107"/>
      <c r="G551" s="107"/>
    </row>
    <row r="552">
      <c r="E552" s="106"/>
      <c r="F552" s="107"/>
      <c r="G552" s="107"/>
    </row>
    <row r="553">
      <c r="E553" s="106"/>
      <c r="F553" s="107"/>
      <c r="G553" s="107"/>
    </row>
    <row r="554">
      <c r="E554" s="106"/>
      <c r="F554" s="107"/>
      <c r="G554" s="107"/>
    </row>
    <row r="555">
      <c r="E555" s="106"/>
      <c r="F555" s="107"/>
      <c r="G555" s="107"/>
    </row>
    <row r="556">
      <c r="E556" s="106"/>
      <c r="F556" s="107"/>
      <c r="G556" s="107"/>
    </row>
    <row r="557">
      <c r="E557" s="106"/>
      <c r="F557" s="107"/>
      <c r="G557" s="107"/>
    </row>
    <row r="558">
      <c r="E558" s="106"/>
      <c r="F558" s="107"/>
      <c r="G558" s="107"/>
    </row>
    <row r="559">
      <c r="E559" s="106"/>
      <c r="F559" s="107"/>
      <c r="G559" s="107"/>
    </row>
    <row r="560">
      <c r="E560" s="106"/>
      <c r="F560" s="107"/>
      <c r="G560" s="107"/>
    </row>
    <row r="561">
      <c r="E561" s="106"/>
      <c r="F561" s="107"/>
      <c r="G561" s="107"/>
    </row>
    <row r="562">
      <c r="E562" s="106"/>
      <c r="F562" s="107"/>
      <c r="G562" s="107"/>
    </row>
    <row r="563">
      <c r="E563" s="106"/>
      <c r="F563" s="107"/>
      <c r="G563" s="107"/>
    </row>
    <row r="564">
      <c r="E564" s="106"/>
      <c r="F564" s="107"/>
      <c r="G564" s="107"/>
    </row>
    <row r="565">
      <c r="E565" s="106"/>
      <c r="F565" s="107"/>
      <c r="G565" s="107"/>
    </row>
    <row r="566">
      <c r="E566" s="106"/>
      <c r="F566" s="107"/>
      <c r="G566" s="107"/>
    </row>
    <row r="567">
      <c r="E567" s="106"/>
      <c r="F567" s="107"/>
      <c r="G567" s="107"/>
    </row>
    <row r="568">
      <c r="E568" s="106"/>
      <c r="F568" s="107"/>
      <c r="G568" s="107"/>
    </row>
    <row r="569">
      <c r="E569" s="106"/>
      <c r="F569" s="107"/>
      <c r="G569" s="107"/>
    </row>
    <row r="570">
      <c r="E570" s="106"/>
      <c r="F570" s="107"/>
      <c r="G570" s="107"/>
    </row>
    <row r="571">
      <c r="E571" s="106"/>
      <c r="F571" s="107"/>
      <c r="G571" s="107"/>
    </row>
    <row r="572">
      <c r="E572" s="106"/>
      <c r="F572" s="107"/>
      <c r="G572" s="107"/>
    </row>
    <row r="573">
      <c r="E573" s="106"/>
      <c r="F573" s="107"/>
      <c r="G573" s="107"/>
    </row>
    <row r="574">
      <c r="E574" s="106"/>
      <c r="F574" s="107"/>
      <c r="G574" s="107"/>
    </row>
    <row r="575">
      <c r="E575" s="106"/>
      <c r="F575" s="107"/>
      <c r="G575" s="107"/>
    </row>
    <row r="576">
      <c r="E576" s="106"/>
      <c r="F576" s="107"/>
      <c r="G576" s="107"/>
    </row>
    <row r="577">
      <c r="E577" s="106"/>
      <c r="F577" s="107"/>
      <c r="G577" s="107"/>
    </row>
    <row r="578">
      <c r="E578" s="106"/>
      <c r="F578" s="107"/>
      <c r="G578" s="107"/>
    </row>
    <row r="579">
      <c r="E579" s="106"/>
      <c r="F579" s="107"/>
      <c r="G579" s="107"/>
    </row>
    <row r="580">
      <c r="E580" s="106"/>
      <c r="F580" s="107"/>
      <c r="G580" s="107"/>
    </row>
    <row r="581">
      <c r="E581" s="106"/>
      <c r="F581" s="107"/>
      <c r="G581" s="107"/>
    </row>
    <row r="582">
      <c r="E582" s="106"/>
      <c r="F582" s="107"/>
      <c r="G582" s="107"/>
    </row>
    <row r="583">
      <c r="E583" s="106"/>
      <c r="F583" s="107"/>
      <c r="G583" s="107"/>
    </row>
    <row r="584">
      <c r="E584" s="106"/>
      <c r="F584" s="107"/>
      <c r="G584" s="107"/>
    </row>
    <row r="585">
      <c r="E585" s="106"/>
      <c r="F585" s="107"/>
      <c r="G585" s="107"/>
    </row>
    <row r="586">
      <c r="E586" s="106"/>
      <c r="F586" s="107"/>
      <c r="G586" s="107"/>
    </row>
    <row r="587">
      <c r="E587" s="106"/>
      <c r="F587" s="107"/>
      <c r="G587" s="107"/>
    </row>
    <row r="588">
      <c r="E588" s="106"/>
      <c r="F588" s="107"/>
      <c r="G588" s="107"/>
    </row>
    <row r="589">
      <c r="E589" s="106"/>
      <c r="F589" s="107"/>
      <c r="G589" s="107"/>
    </row>
    <row r="590">
      <c r="E590" s="106"/>
      <c r="F590" s="107"/>
      <c r="G590" s="107"/>
    </row>
    <row r="591">
      <c r="E591" s="106"/>
      <c r="F591" s="107"/>
      <c r="G591" s="107"/>
    </row>
    <row r="592">
      <c r="E592" s="106"/>
      <c r="F592" s="107"/>
      <c r="G592" s="107"/>
    </row>
    <row r="593">
      <c r="E593" s="106"/>
      <c r="F593" s="107"/>
      <c r="G593" s="107"/>
    </row>
    <row r="594">
      <c r="E594" s="106"/>
      <c r="F594" s="107"/>
      <c r="G594" s="107"/>
    </row>
    <row r="595">
      <c r="E595" s="106"/>
      <c r="F595" s="107"/>
      <c r="G595" s="107"/>
    </row>
    <row r="596">
      <c r="E596" s="106"/>
      <c r="F596" s="107"/>
      <c r="G596" s="107"/>
    </row>
    <row r="597">
      <c r="E597" s="106"/>
      <c r="F597" s="107"/>
      <c r="G597" s="107"/>
    </row>
    <row r="598">
      <c r="E598" s="106"/>
      <c r="F598" s="107"/>
      <c r="G598" s="107"/>
    </row>
    <row r="599">
      <c r="E599" s="106"/>
      <c r="F599" s="107"/>
      <c r="G599" s="107"/>
    </row>
    <row r="600">
      <c r="E600" s="106"/>
      <c r="F600" s="107"/>
      <c r="G600" s="107"/>
    </row>
    <row r="601">
      <c r="E601" s="106"/>
      <c r="F601" s="107"/>
      <c r="G601" s="107"/>
    </row>
    <row r="602">
      <c r="E602" s="106"/>
      <c r="F602" s="107"/>
      <c r="G602" s="107"/>
    </row>
    <row r="603">
      <c r="E603" s="106"/>
      <c r="F603" s="107"/>
      <c r="G603" s="107"/>
    </row>
    <row r="604">
      <c r="E604" s="106"/>
      <c r="F604" s="107"/>
      <c r="G604" s="107"/>
    </row>
    <row r="605">
      <c r="E605" s="106"/>
      <c r="F605" s="107"/>
      <c r="G605" s="107"/>
    </row>
    <row r="606">
      <c r="E606" s="106"/>
      <c r="F606" s="107"/>
      <c r="G606" s="107"/>
    </row>
    <row r="607">
      <c r="E607" s="106"/>
      <c r="F607" s="107"/>
      <c r="G607" s="107"/>
    </row>
    <row r="608">
      <c r="E608" s="106"/>
      <c r="F608" s="107"/>
      <c r="G608" s="107"/>
    </row>
    <row r="609">
      <c r="E609" s="106"/>
      <c r="F609" s="107"/>
      <c r="G609" s="107"/>
    </row>
    <row r="610">
      <c r="E610" s="106"/>
      <c r="F610" s="107"/>
      <c r="G610" s="107"/>
    </row>
    <row r="611">
      <c r="E611" s="106"/>
      <c r="F611" s="107"/>
      <c r="G611" s="107"/>
    </row>
    <row r="612">
      <c r="E612" s="106"/>
      <c r="F612" s="107"/>
      <c r="G612" s="107"/>
    </row>
    <row r="613">
      <c r="E613" s="106"/>
      <c r="F613" s="107"/>
      <c r="G613" s="107"/>
    </row>
    <row r="614">
      <c r="E614" s="106"/>
      <c r="F614" s="107"/>
      <c r="G614" s="107"/>
    </row>
    <row r="615">
      <c r="E615" s="106"/>
      <c r="F615" s="107"/>
      <c r="G615" s="107"/>
    </row>
    <row r="616">
      <c r="E616" s="106"/>
      <c r="F616" s="107"/>
      <c r="G616" s="107"/>
    </row>
    <row r="617">
      <c r="E617" s="106"/>
      <c r="F617" s="107"/>
      <c r="G617" s="107"/>
    </row>
    <row r="618">
      <c r="E618" s="106"/>
      <c r="F618" s="107"/>
      <c r="G618" s="107"/>
    </row>
    <row r="619">
      <c r="E619" s="106"/>
      <c r="F619" s="107"/>
      <c r="G619" s="107"/>
    </row>
    <row r="620">
      <c r="E620" s="106"/>
      <c r="F620" s="107"/>
      <c r="G620" s="107"/>
    </row>
    <row r="621">
      <c r="E621" s="106"/>
      <c r="F621" s="107"/>
      <c r="G621" s="107"/>
    </row>
    <row r="622">
      <c r="E622" s="106"/>
      <c r="F622" s="107"/>
      <c r="G622" s="107"/>
    </row>
    <row r="623">
      <c r="E623" s="106"/>
      <c r="F623" s="107"/>
      <c r="G623" s="107"/>
    </row>
    <row r="624">
      <c r="E624" s="106"/>
      <c r="F624" s="107"/>
      <c r="G624" s="107"/>
    </row>
    <row r="625">
      <c r="E625" s="106"/>
      <c r="F625" s="107"/>
      <c r="G625" s="107"/>
    </row>
    <row r="626">
      <c r="E626" s="106"/>
      <c r="F626" s="107"/>
      <c r="G626" s="107"/>
    </row>
    <row r="627">
      <c r="E627" s="106"/>
      <c r="F627" s="107"/>
      <c r="G627" s="107"/>
    </row>
    <row r="628">
      <c r="E628" s="106"/>
      <c r="F628" s="107"/>
      <c r="G628" s="107"/>
    </row>
    <row r="629">
      <c r="E629" s="106"/>
      <c r="F629" s="107"/>
      <c r="G629" s="107"/>
    </row>
    <row r="630">
      <c r="E630" s="106"/>
      <c r="F630" s="107"/>
      <c r="G630" s="107"/>
    </row>
    <row r="631">
      <c r="E631" s="106"/>
      <c r="F631" s="107"/>
      <c r="G631" s="107"/>
    </row>
    <row r="632">
      <c r="E632" s="106"/>
      <c r="F632" s="107"/>
      <c r="G632" s="107"/>
    </row>
    <row r="633">
      <c r="E633" s="106"/>
      <c r="F633" s="107"/>
      <c r="G633" s="107"/>
    </row>
    <row r="634">
      <c r="E634" s="106"/>
      <c r="F634" s="107"/>
      <c r="G634" s="107"/>
    </row>
    <row r="635">
      <c r="E635" s="106"/>
      <c r="F635" s="107"/>
      <c r="G635" s="107"/>
    </row>
    <row r="636">
      <c r="E636" s="106"/>
      <c r="F636" s="107"/>
      <c r="G636" s="107"/>
    </row>
    <row r="637">
      <c r="E637" s="106"/>
      <c r="F637" s="107"/>
      <c r="G637" s="107"/>
    </row>
    <row r="638">
      <c r="E638" s="106"/>
      <c r="F638" s="107"/>
      <c r="G638" s="107"/>
    </row>
    <row r="639">
      <c r="E639" s="106"/>
      <c r="F639" s="107"/>
      <c r="G639" s="107"/>
    </row>
    <row r="640">
      <c r="E640" s="106"/>
      <c r="F640" s="107"/>
      <c r="G640" s="107"/>
    </row>
    <row r="641">
      <c r="E641" s="106"/>
      <c r="F641" s="107"/>
      <c r="G641" s="107"/>
    </row>
    <row r="642">
      <c r="E642" s="106"/>
      <c r="F642" s="107"/>
      <c r="G642" s="107"/>
    </row>
    <row r="643">
      <c r="E643" s="106"/>
      <c r="F643" s="107"/>
      <c r="G643" s="107"/>
    </row>
    <row r="644">
      <c r="E644" s="106"/>
      <c r="F644" s="107"/>
      <c r="G644" s="107"/>
    </row>
    <row r="645">
      <c r="E645" s="106"/>
      <c r="F645" s="107"/>
      <c r="G645" s="107"/>
    </row>
    <row r="646">
      <c r="E646" s="106"/>
      <c r="F646" s="107"/>
      <c r="G646" s="107"/>
    </row>
    <row r="647">
      <c r="E647" s="106"/>
      <c r="F647" s="107"/>
      <c r="G647" s="107"/>
    </row>
    <row r="648">
      <c r="E648" s="106"/>
      <c r="F648" s="107"/>
      <c r="G648" s="107"/>
    </row>
    <row r="649">
      <c r="E649" s="106"/>
      <c r="F649" s="107"/>
      <c r="G649" s="107"/>
    </row>
    <row r="650">
      <c r="E650" s="106"/>
      <c r="F650" s="107"/>
      <c r="G650" s="107"/>
    </row>
    <row r="651">
      <c r="E651" s="106"/>
      <c r="F651" s="107"/>
      <c r="G651" s="107"/>
    </row>
    <row r="652">
      <c r="E652" s="106"/>
      <c r="F652" s="107"/>
      <c r="G652" s="107"/>
    </row>
    <row r="653">
      <c r="E653" s="106"/>
      <c r="F653" s="107"/>
      <c r="G653" s="107"/>
    </row>
    <row r="654">
      <c r="E654" s="106"/>
      <c r="F654" s="107"/>
      <c r="G654" s="107"/>
    </row>
    <row r="655">
      <c r="E655" s="106"/>
      <c r="F655" s="107"/>
      <c r="G655" s="107"/>
    </row>
    <row r="656">
      <c r="E656" s="106"/>
      <c r="F656" s="107"/>
      <c r="G656" s="107"/>
    </row>
    <row r="657">
      <c r="E657" s="106"/>
      <c r="F657" s="107"/>
      <c r="G657" s="107"/>
    </row>
    <row r="658">
      <c r="E658" s="106"/>
      <c r="F658" s="107"/>
      <c r="G658" s="107"/>
    </row>
    <row r="659">
      <c r="E659" s="106"/>
      <c r="F659" s="107"/>
      <c r="G659" s="107"/>
    </row>
    <row r="660">
      <c r="E660" s="106"/>
      <c r="F660" s="107"/>
      <c r="G660" s="107"/>
    </row>
    <row r="661">
      <c r="E661" s="106"/>
      <c r="F661" s="107"/>
      <c r="G661" s="107"/>
    </row>
    <row r="662">
      <c r="E662" s="106"/>
      <c r="F662" s="107"/>
      <c r="G662" s="107"/>
    </row>
    <row r="663">
      <c r="E663" s="106"/>
      <c r="F663" s="107"/>
      <c r="G663" s="107"/>
    </row>
    <row r="664">
      <c r="E664" s="106"/>
      <c r="F664" s="107"/>
      <c r="G664" s="107"/>
    </row>
    <row r="665">
      <c r="E665" s="106"/>
      <c r="F665" s="107"/>
      <c r="G665" s="107"/>
    </row>
    <row r="666">
      <c r="E666" s="106"/>
      <c r="F666" s="107"/>
      <c r="G666" s="107"/>
    </row>
    <row r="667">
      <c r="E667" s="106"/>
      <c r="F667" s="107"/>
      <c r="G667" s="107"/>
    </row>
    <row r="668">
      <c r="E668" s="106"/>
      <c r="F668" s="107"/>
      <c r="G668" s="107"/>
    </row>
    <row r="669">
      <c r="E669" s="106"/>
      <c r="F669" s="107"/>
      <c r="G669" s="107"/>
    </row>
    <row r="670">
      <c r="E670" s="106"/>
      <c r="F670" s="107"/>
      <c r="G670" s="107"/>
    </row>
    <row r="671">
      <c r="E671" s="106"/>
      <c r="F671" s="107"/>
      <c r="G671" s="107"/>
    </row>
    <row r="672">
      <c r="E672" s="106"/>
      <c r="F672" s="107"/>
      <c r="G672" s="107"/>
    </row>
    <row r="673">
      <c r="E673" s="106"/>
      <c r="F673" s="107"/>
      <c r="G673" s="107"/>
    </row>
    <row r="674">
      <c r="E674" s="106"/>
      <c r="F674" s="107"/>
      <c r="G674" s="107"/>
    </row>
    <row r="675">
      <c r="E675" s="106"/>
      <c r="F675" s="107"/>
      <c r="G675" s="107"/>
    </row>
    <row r="676">
      <c r="E676" s="106"/>
      <c r="F676" s="107"/>
      <c r="G676" s="107"/>
    </row>
    <row r="677">
      <c r="E677" s="106"/>
      <c r="F677" s="107"/>
      <c r="G677" s="107"/>
    </row>
    <row r="678">
      <c r="E678" s="106"/>
      <c r="F678" s="107"/>
      <c r="G678" s="107"/>
    </row>
    <row r="679">
      <c r="E679" s="106"/>
      <c r="F679" s="107"/>
      <c r="G679" s="107"/>
    </row>
    <row r="680">
      <c r="E680" s="106"/>
      <c r="F680" s="107"/>
      <c r="G680" s="107"/>
    </row>
    <row r="681">
      <c r="E681" s="106"/>
      <c r="F681" s="107"/>
      <c r="G681" s="107"/>
    </row>
    <row r="682">
      <c r="E682" s="106"/>
      <c r="F682" s="107"/>
      <c r="G682" s="107"/>
    </row>
    <row r="683">
      <c r="E683" s="106"/>
      <c r="F683" s="107"/>
      <c r="G683" s="107"/>
    </row>
    <row r="684">
      <c r="E684" s="106"/>
      <c r="F684" s="107"/>
      <c r="G684" s="107"/>
    </row>
    <row r="685">
      <c r="E685" s="106"/>
      <c r="F685" s="107"/>
      <c r="G685" s="107"/>
    </row>
    <row r="686">
      <c r="E686" s="106"/>
      <c r="F686" s="107"/>
      <c r="G686" s="107"/>
    </row>
    <row r="687">
      <c r="E687" s="106"/>
      <c r="F687" s="107"/>
      <c r="G687" s="107"/>
    </row>
    <row r="688">
      <c r="E688" s="106"/>
      <c r="F688" s="107"/>
      <c r="G688" s="107"/>
    </row>
    <row r="689">
      <c r="E689" s="106"/>
      <c r="F689" s="107"/>
      <c r="G689" s="107"/>
    </row>
    <row r="690">
      <c r="E690" s="106"/>
      <c r="F690" s="107"/>
      <c r="G690" s="107"/>
    </row>
    <row r="691">
      <c r="E691" s="106"/>
      <c r="F691" s="107"/>
      <c r="G691" s="107"/>
    </row>
    <row r="692">
      <c r="E692" s="106"/>
      <c r="F692" s="107"/>
      <c r="G692" s="107"/>
    </row>
    <row r="693">
      <c r="E693" s="106"/>
      <c r="F693" s="107"/>
      <c r="G693" s="107"/>
    </row>
    <row r="694">
      <c r="E694" s="106"/>
      <c r="F694" s="107"/>
      <c r="G694" s="107"/>
    </row>
    <row r="695">
      <c r="E695" s="106"/>
      <c r="F695" s="107"/>
      <c r="G695" s="107"/>
    </row>
    <row r="696">
      <c r="E696" s="106"/>
      <c r="F696" s="107"/>
      <c r="G696" s="107"/>
    </row>
    <row r="697">
      <c r="E697" s="106"/>
      <c r="F697" s="107"/>
      <c r="G697" s="107"/>
    </row>
    <row r="698">
      <c r="E698" s="106"/>
      <c r="F698" s="107"/>
      <c r="G698" s="107"/>
    </row>
    <row r="699">
      <c r="E699" s="106"/>
      <c r="F699" s="107"/>
      <c r="G699" s="107"/>
    </row>
    <row r="700">
      <c r="E700" s="106"/>
      <c r="F700" s="107"/>
      <c r="G700" s="107"/>
    </row>
    <row r="701">
      <c r="E701" s="106"/>
      <c r="F701" s="107"/>
      <c r="G701" s="107"/>
    </row>
    <row r="702">
      <c r="E702" s="106"/>
      <c r="F702" s="107"/>
      <c r="G702" s="107"/>
    </row>
    <row r="703">
      <c r="E703" s="106"/>
      <c r="F703" s="107"/>
      <c r="G703" s="107"/>
    </row>
    <row r="704">
      <c r="E704" s="106"/>
      <c r="F704" s="107"/>
      <c r="G704" s="107"/>
    </row>
    <row r="705">
      <c r="E705" s="106"/>
      <c r="F705" s="107"/>
      <c r="G705" s="107"/>
    </row>
    <row r="706">
      <c r="E706" s="106"/>
      <c r="F706" s="107"/>
      <c r="G706" s="107"/>
    </row>
    <row r="707">
      <c r="E707" s="106"/>
      <c r="F707" s="107"/>
      <c r="G707" s="107"/>
    </row>
    <row r="708">
      <c r="E708" s="106"/>
      <c r="F708" s="107"/>
      <c r="G708" s="107"/>
    </row>
    <row r="709">
      <c r="E709" s="106"/>
      <c r="F709" s="107"/>
      <c r="G709" s="107"/>
    </row>
    <row r="710">
      <c r="E710" s="106"/>
      <c r="F710" s="107"/>
      <c r="G710" s="107"/>
    </row>
    <row r="711">
      <c r="E711" s="106"/>
      <c r="F711" s="107"/>
      <c r="G711" s="107"/>
    </row>
    <row r="712">
      <c r="E712" s="106"/>
      <c r="F712" s="107"/>
      <c r="G712" s="107"/>
    </row>
    <row r="713">
      <c r="E713" s="106"/>
      <c r="F713" s="107"/>
      <c r="G713" s="107"/>
    </row>
    <row r="714">
      <c r="E714" s="106"/>
      <c r="F714" s="107"/>
      <c r="G714" s="107"/>
    </row>
    <row r="715">
      <c r="E715" s="106"/>
      <c r="F715" s="107"/>
      <c r="G715" s="107"/>
    </row>
    <row r="716">
      <c r="E716" s="106"/>
      <c r="F716" s="107"/>
      <c r="G716" s="107"/>
    </row>
    <row r="717">
      <c r="E717" s="106"/>
      <c r="F717" s="107"/>
      <c r="G717" s="107"/>
    </row>
    <row r="718">
      <c r="E718" s="106"/>
      <c r="F718" s="107"/>
      <c r="G718" s="107"/>
    </row>
    <row r="719">
      <c r="E719" s="106"/>
      <c r="F719" s="107"/>
      <c r="G719" s="107"/>
    </row>
    <row r="720">
      <c r="E720" s="106"/>
      <c r="F720" s="107"/>
      <c r="G720" s="107"/>
    </row>
    <row r="721">
      <c r="E721" s="106"/>
      <c r="F721" s="107"/>
      <c r="G721" s="107"/>
    </row>
    <row r="722">
      <c r="E722" s="106"/>
      <c r="F722" s="107"/>
      <c r="G722" s="107"/>
    </row>
    <row r="723">
      <c r="E723" s="106"/>
      <c r="F723" s="107"/>
      <c r="G723" s="107"/>
    </row>
    <row r="724">
      <c r="E724" s="106"/>
      <c r="F724" s="107"/>
      <c r="G724" s="107"/>
    </row>
    <row r="725">
      <c r="E725" s="106"/>
      <c r="F725" s="107"/>
      <c r="G725" s="107"/>
    </row>
    <row r="726">
      <c r="E726" s="106"/>
      <c r="F726" s="107"/>
      <c r="G726" s="107"/>
    </row>
    <row r="727">
      <c r="E727" s="106"/>
      <c r="F727" s="107"/>
      <c r="G727" s="107"/>
    </row>
    <row r="728">
      <c r="E728" s="106"/>
      <c r="F728" s="107"/>
      <c r="G728" s="107"/>
    </row>
    <row r="729">
      <c r="E729" s="106"/>
      <c r="F729" s="107"/>
      <c r="G729" s="107"/>
    </row>
    <row r="730">
      <c r="E730" s="106"/>
      <c r="F730" s="107"/>
      <c r="G730" s="107"/>
    </row>
    <row r="731">
      <c r="E731" s="106"/>
      <c r="F731" s="107"/>
      <c r="G731" s="107"/>
    </row>
    <row r="732">
      <c r="E732" s="106"/>
      <c r="F732" s="107"/>
      <c r="G732" s="107"/>
    </row>
    <row r="733">
      <c r="E733" s="106"/>
      <c r="F733" s="107"/>
      <c r="G733" s="107"/>
    </row>
    <row r="734">
      <c r="E734" s="106"/>
      <c r="F734" s="107"/>
      <c r="G734" s="107"/>
    </row>
    <row r="735">
      <c r="E735" s="106"/>
      <c r="F735" s="107"/>
      <c r="G735" s="107"/>
    </row>
    <row r="736">
      <c r="E736" s="106"/>
      <c r="F736" s="107"/>
      <c r="G736" s="107"/>
    </row>
    <row r="737">
      <c r="E737" s="106"/>
      <c r="F737" s="107"/>
      <c r="G737" s="107"/>
    </row>
    <row r="738">
      <c r="E738" s="106"/>
      <c r="F738" s="107"/>
      <c r="G738" s="107"/>
    </row>
    <row r="739">
      <c r="E739" s="106"/>
      <c r="F739" s="107"/>
      <c r="G739" s="107"/>
    </row>
    <row r="740">
      <c r="E740" s="106"/>
      <c r="F740" s="107"/>
      <c r="G740" s="107"/>
    </row>
    <row r="741">
      <c r="E741" s="106"/>
      <c r="F741" s="107"/>
      <c r="G741" s="107"/>
    </row>
    <row r="742">
      <c r="E742" s="106"/>
      <c r="F742" s="107"/>
      <c r="G742" s="107"/>
    </row>
    <row r="743">
      <c r="E743" s="106"/>
      <c r="F743" s="107"/>
      <c r="G743" s="107"/>
    </row>
    <row r="744">
      <c r="E744" s="106"/>
      <c r="F744" s="107"/>
      <c r="G744" s="107"/>
    </row>
    <row r="745">
      <c r="E745" s="106"/>
      <c r="F745" s="107"/>
      <c r="G745" s="107"/>
    </row>
    <row r="746">
      <c r="E746" s="106"/>
      <c r="F746" s="107"/>
      <c r="G746" s="107"/>
    </row>
    <row r="747">
      <c r="E747" s="106"/>
      <c r="F747" s="107"/>
      <c r="G747" s="107"/>
    </row>
    <row r="748">
      <c r="E748" s="106"/>
      <c r="F748" s="107"/>
      <c r="G748" s="107"/>
    </row>
    <row r="749">
      <c r="E749" s="106"/>
      <c r="F749" s="107"/>
      <c r="G749" s="107"/>
    </row>
    <row r="750">
      <c r="E750" s="106"/>
      <c r="F750" s="107"/>
      <c r="G750" s="107"/>
    </row>
    <row r="751">
      <c r="E751" s="106"/>
      <c r="F751" s="107"/>
      <c r="G751" s="107"/>
    </row>
    <row r="752">
      <c r="E752" s="106"/>
      <c r="F752" s="107"/>
      <c r="G752" s="107"/>
    </row>
    <row r="753">
      <c r="E753" s="106"/>
      <c r="F753" s="107"/>
      <c r="G753" s="107"/>
    </row>
    <row r="754">
      <c r="E754" s="106"/>
      <c r="F754" s="107"/>
      <c r="G754" s="107"/>
    </row>
    <row r="755">
      <c r="E755" s="106"/>
      <c r="F755" s="107"/>
      <c r="G755" s="107"/>
    </row>
    <row r="756">
      <c r="E756" s="106"/>
      <c r="F756" s="107"/>
      <c r="G756" s="107"/>
    </row>
    <row r="757">
      <c r="E757" s="106"/>
      <c r="F757" s="107"/>
      <c r="G757" s="107"/>
    </row>
    <row r="758">
      <c r="E758" s="106"/>
      <c r="F758" s="107"/>
      <c r="G758" s="107"/>
    </row>
    <row r="759">
      <c r="E759" s="106"/>
      <c r="F759" s="107"/>
      <c r="G759" s="107"/>
    </row>
    <row r="760">
      <c r="E760" s="106"/>
      <c r="F760" s="107"/>
      <c r="G760" s="107"/>
    </row>
    <row r="761">
      <c r="E761" s="106"/>
      <c r="F761" s="107"/>
      <c r="G761" s="107"/>
    </row>
    <row r="762">
      <c r="E762" s="106"/>
      <c r="F762" s="107"/>
      <c r="G762" s="107"/>
    </row>
    <row r="763">
      <c r="E763" s="106"/>
      <c r="F763" s="107"/>
      <c r="G763" s="107"/>
    </row>
    <row r="764">
      <c r="E764" s="106"/>
      <c r="F764" s="107"/>
      <c r="G764" s="107"/>
    </row>
    <row r="765">
      <c r="E765" s="106"/>
      <c r="F765" s="107"/>
      <c r="G765" s="107"/>
    </row>
    <row r="766">
      <c r="E766" s="106"/>
      <c r="F766" s="107"/>
      <c r="G766" s="107"/>
    </row>
    <row r="767">
      <c r="E767" s="106"/>
      <c r="F767" s="107"/>
      <c r="G767" s="107"/>
    </row>
    <row r="768">
      <c r="E768" s="106"/>
      <c r="F768" s="107"/>
      <c r="G768" s="107"/>
    </row>
    <row r="769">
      <c r="E769" s="106"/>
      <c r="F769" s="107"/>
      <c r="G769" s="107"/>
    </row>
    <row r="770">
      <c r="E770" s="106"/>
      <c r="F770" s="107"/>
      <c r="G770" s="107"/>
    </row>
    <row r="771">
      <c r="E771" s="106"/>
      <c r="F771" s="107"/>
      <c r="G771" s="107"/>
    </row>
    <row r="772">
      <c r="E772" s="106"/>
      <c r="F772" s="107"/>
      <c r="G772" s="107"/>
    </row>
    <row r="773">
      <c r="E773" s="106"/>
      <c r="F773" s="107"/>
      <c r="G773" s="107"/>
    </row>
    <row r="774">
      <c r="E774" s="106"/>
      <c r="F774" s="107"/>
      <c r="G774" s="107"/>
    </row>
    <row r="775">
      <c r="E775" s="106"/>
      <c r="F775" s="107"/>
      <c r="G775" s="107"/>
    </row>
    <row r="776">
      <c r="E776" s="106"/>
      <c r="F776" s="107"/>
      <c r="G776" s="107"/>
    </row>
    <row r="777">
      <c r="E777" s="106"/>
      <c r="F777" s="107"/>
      <c r="G777" s="107"/>
    </row>
    <row r="778">
      <c r="E778" s="106"/>
      <c r="F778" s="107"/>
      <c r="G778" s="107"/>
    </row>
    <row r="779">
      <c r="E779" s="106"/>
      <c r="F779" s="107"/>
      <c r="G779" s="107"/>
    </row>
    <row r="780">
      <c r="E780" s="106"/>
      <c r="F780" s="107"/>
      <c r="G780" s="107"/>
    </row>
    <row r="781">
      <c r="E781" s="106"/>
      <c r="F781" s="107"/>
      <c r="G781" s="107"/>
    </row>
    <row r="782">
      <c r="E782" s="106"/>
      <c r="F782" s="107"/>
      <c r="G782" s="107"/>
    </row>
    <row r="783">
      <c r="E783" s="106"/>
      <c r="F783" s="107"/>
      <c r="G783" s="107"/>
    </row>
    <row r="784">
      <c r="E784" s="106"/>
      <c r="F784" s="107"/>
      <c r="G784" s="107"/>
    </row>
    <row r="785">
      <c r="E785" s="106"/>
      <c r="F785" s="107"/>
      <c r="G785" s="107"/>
    </row>
    <row r="786">
      <c r="E786" s="106"/>
      <c r="F786" s="107"/>
      <c r="G786" s="107"/>
    </row>
    <row r="787">
      <c r="E787" s="106"/>
      <c r="F787" s="107"/>
      <c r="G787" s="107"/>
    </row>
    <row r="788">
      <c r="E788" s="106"/>
      <c r="F788" s="107"/>
      <c r="G788" s="107"/>
    </row>
  </sheetData>
  <mergeCells count="19">
    <mergeCell ref="C7:C9"/>
    <mergeCell ref="D7:E7"/>
    <mergeCell ref="D8:D9"/>
    <mergeCell ref="E8:E9"/>
    <mergeCell ref="A185:F185"/>
    <mergeCell ref="A186:F186"/>
    <mergeCell ref="A187:F187"/>
    <mergeCell ref="A188:F188"/>
    <mergeCell ref="F7:G7"/>
    <mergeCell ref="F8:F9"/>
    <mergeCell ref="G8:G9"/>
    <mergeCell ref="A1:G1"/>
    <mergeCell ref="A2:G3"/>
    <mergeCell ref="A4:G4"/>
    <mergeCell ref="A5:G5"/>
    <mergeCell ref="A6:G6"/>
    <mergeCell ref="A7:A9"/>
    <mergeCell ref="B7:B9"/>
    <mergeCell ref="C10:G10"/>
  </mergeCells>
  <drawing r:id="rId1"/>
</worksheet>
</file>